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user\Documents\социальная работа\зачет\"/>
    </mc:Choice>
  </mc:AlternateContent>
  <xr:revisionPtr revIDLastSave="0" documentId="8_{150E570A-5B6E-43B5-B1A0-CE1B4BBBF25F}" xr6:coauthVersionLast="47" xr6:coauthVersionMax="47" xr10:uidLastSave="{00000000-0000-0000-0000-000000000000}"/>
  <bookViews>
    <workbookView xWindow="-110" yWindow="-110" windowWidth="19420" windowHeight="10420" tabRatio="696" xr2:uid="{00000000-000D-0000-FFFF-FFFF00000000}"/>
  </bookViews>
  <sheets>
    <sheet name="Прием" sheetId="1" r:id="rId1"/>
  </sheets>
  <definedNames>
    <definedName name="_xlnm._FilterDatabase" localSheetId="0" hidden="1">Прием!$A$5:$P$171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8" i="1" l="1"/>
  <c r="F169" i="1"/>
  <c r="G169" i="1"/>
  <c r="H169" i="1"/>
  <c r="I169" i="1"/>
  <c r="J169" i="1"/>
  <c r="K169" i="1"/>
  <c r="L169" i="1"/>
  <c r="M169" i="1"/>
  <c r="N169" i="1"/>
  <c r="O169" i="1"/>
  <c r="P169" i="1"/>
  <c r="E169" i="1"/>
  <c r="F171" i="1"/>
  <c r="G171" i="1"/>
  <c r="H171" i="1"/>
  <c r="I171" i="1"/>
  <c r="J171" i="1"/>
  <c r="K171" i="1"/>
  <c r="L171" i="1"/>
  <c r="M171" i="1"/>
  <c r="N171" i="1"/>
  <c r="O171" i="1"/>
  <c r="P171" i="1"/>
  <c r="E171" i="1"/>
  <c r="H167" i="1"/>
  <c r="H166" i="1"/>
  <c r="F168" i="1"/>
  <c r="G168" i="1"/>
  <c r="I168" i="1"/>
  <c r="J168" i="1"/>
  <c r="K168" i="1"/>
  <c r="L168" i="1"/>
  <c r="M168" i="1"/>
  <c r="N168" i="1"/>
  <c r="O168" i="1"/>
  <c r="P168" i="1"/>
  <c r="E168" i="1"/>
  <c r="F167" i="1"/>
  <c r="G167" i="1"/>
  <c r="I167" i="1"/>
  <c r="J167" i="1"/>
  <c r="K167" i="1"/>
  <c r="L167" i="1"/>
  <c r="M167" i="1"/>
  <c r="N167" i="1"/>
  <c r="O167" i="1"/>
  <c r="P167" i="1"/>
  <c r="E167" i="1"/>
  <c r="F166" i="1"/>
  <c r="G166" i="1"/>
  <c r="I166" i="1"/>
  <c r="J166" i="1"/>
  <c r="K166" i="1"/>
  <c r="L166" i="1"/>
  <c r="M166" i="1"/>
  <c r="N166" i="1"/>
  <c r="O166" i="1"/>
  <c r="P166" i="1"/>
  <c r="E166" i="1"/>
  <c r="D7" i="1"/>
  <c r="D8" i="1"/>
  <c r="D9" i="1"/>
  <c r="D10" i="1"/>
  <c r="D11" i="1"/>
  <c r="D12" i="1"/>
  <c r="D13" i="1"/>
  <c r="D14" i="1"/>
  <c r="D16" i="1"/>
  <c r="D17" i="1"/>
  <c r="D18" i="1"/>
  <c r="D19" i="1"/>
  <c r="D20" i="1"/>
  <c r="D21" i="1"/>
  <c r="D23" i="1"/>
  <c r="D24" i="1"/>
  <c r="D25" i="1"/>
  <c r="D26" i="1"/>
  <c r="D27" i="1"/>
  <c r="D28" i="1"/>
  <c r="D29" i="1"/>
  <c r="D31" i="1"/>
  <c r="D32" i="1"/>
  <c r="D33" i="1"/>
  <c r="D34" i="1"/>
  <c r="D35" i="1"/>
  <c r="D36" i="1"/>
  <c r="D37" i="1"/>
  <c r="D38" i="1"/>
  <c r="D39" i="1"/>
  <c r="D41" i="1"/>
  <c r="D42" i="1"/>
  <c r="D43" i="1"/>
  <c r="D44" i="1"/>
  <c r="D46" i="1"/>
  <c r="D47" i="1"/>
  <c r="D48" i="1"/>
  <c r="D49" i="1"/>
  <c r="D50" i="1"/>
  <c r="D51" i="1"/>
  <c r="D53" i="1"/>
  <c r="D54" i="1"/>
  <c r="D55" i="1"/>
  <c r="D56" i="1"/>
  <c r="D57" i="1"/>
  <c r="D58" i="1"/>
  <c r="D59" i="1"/>
  <c r="D60" i="1"/>
  <c r="D62" i="1"/>
  <c r="D63" i="1"/>
  <c r="D64" i="1"/>
  <c r="D65" i="1"/>
  <c r="D66" i="1"/>
  <c r="D67" i="1"/>
  <c r="D68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1" i="1"/>
  <c r="D102" i="1"/>
  <c r="D103" i="1"/>
  <c r="D104" i="1"/>
  <c r="D105" i="1"/>
  <c r="D106" i="1"/>
  <c r="D107" i="1"/>
  <c r="D108" i="1"/>
  <c r="D110" i="1"/>
  <c r="D111" i="1"/>
  <c r="D112" i="1"/>
  <c r="D113" i="1"/>
  <c r="D114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9" i="1"/>
  <c r="D130" i="1"/>
  <c r="D131" i="1"/>
  <c r="D133" i="1"/>
  <c r="D134" i="1"/>
  <c r="D135" i="1"/>
  <c r="D136" i="1"/>
  <c r="D137" i="1"/>
  <c r="D138" i="1"/>
  <c r="D139" i="1"/>
  <c r="D141" i="1"/>
  <c r="D142" i="1"/>
  <c r="D143" i="1"/>
  <c r="D144" i="1"/>
  <c r="D145" i="1"/>
  <c r="D147" i="1"/>
  <c r="D148" i="1"/>
  <c r="D149" i="1"/>
  <c r="D150" i="1"/>
  <c r="D152" i="1"/>
  <c r="D153" i="1"/>
  <c r="D154" i="1"/>
  <c r="D155" i="1"/>
  <c r="D156" i="1"/>
  <c r="D157" i="1"/>
  <c r="D158" i="1"/>
  <c r="D160" i="1"/>
  <c r="D161" i="1"/>
  <c r="D162" i="1"/>
  <c r="D163" i="1"/>
  <c r="D164" i="1"/>
  <c r="D170" i="1"/>
  <c r="F159" i="1" l="1"/>
  <c r="G159" i="1"/>
  <c r="H159" i="1"/>
  <c r="I159" i="1"/>
  <c r="J159" i="1"/>
  <c r="K159" i="1"/>
  <c r="L159" i="1"/>
  <c r="M159" i="1"/>
  <c r="N159" i="1"/>
  <c r="O159" i="1"/>
  <c r="P159" i="1"/>
  <c r="E159" i="1"/>
  <c r="F151" i="1"/>
  <c r="G151" i="1"/>
  <c r="H151" i="1"/>
  <c r="I151" i="1"/>
  <c r="J151" i="1"/>
  <c r="K151" i="1"/>
  <c r="L151" i="1"/>
  <c r="M151" i="1"/>
  <c r="N151" i="1"/>
  <c r="O151" i="1"/>
  <c r="P151" i="1"/>
  <c r="E151" i="1"/>
  <c r="F146" i="1"/>
  <c r="G146" i="1"/>
  <c r="H146" i="1"/>
  <c r="I146" i="1"/>
  <c r="J146" i="1"/>
  <c r="K146" i="1"/>
  <c r="L146" i="1"/>
  <c r="M146" i="1"/>
  <c r="N146" i="1"/>
  <c r="O146" i="1"/>
  <c r="P146" i="1"/>
  <c r="E146" i="1"/>
  <c r="F140" i="1"/>
  <c r="G140" i="1"/>
  <c r="H140" i="1"/>
  <c r="I140" i="1"/>
  <c r="J140" i="1"/>
  <c r="K140" i="1"/>
  <c r="L140" i="1"/>
  <c r="M140" i="1"/>
  <c r="N140" i="1"/>
  <c r="O140" i="1"/>
  <c r="P140" i="1"/>
  <c r="E140" i="1"/>
  <c r="D140" i="1" l="1"/>
  <c r="D146" i="1"/>
  <c r="D159" i="1"/>
  <c r="D151" i="1"/>
  <c r="D168" i="1" l="1"/>
  <c r="D166" i="1"/>
  <c r="D169" i="1"/>
  <c r="D171" i="1"/>
  <c r="D167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P61" i="1"/>
  <c r="O61" i="1"/>
  <c r="N61" i="1"/>
  <c r="M61" i="1"/>
  <c r="L61" i="1"/>
  <c r="K61" i="1"/>
  <c r="J61" i="1"/>
  <c r="I61" i="1"/>
  <c r="H61" i="1"/>
  <c r="G61" i="1"/>
  <c r="F61" i="1"/>
  <c r="E61" i="1"/>
  <c r="P52" i="1"/>
  <c r="O52" i="1"/>
  <c r="N52" i="1"/>
  <c r="M52" i="1"/>
  <c r="L52" i="1"/>
  <c r="K52" i="1"/>
  <c r="J52" i="1"/>
  <c r="I52" i="1"/>
  <c r="H52" i="1"/>
  <c r="G52" i="1"/>
  <c r="F52" i="1"/>
  <c r="E52" i="1"/>
  <c r="P45" i="1"/>
  <c r="O45" i="1"/>
  <c r="N45" i="1"/>
  <c r="M45" i="1"/>
  <c r="L45" i="1"/>
  <c r="K45" i="1"/>
  <c r="J45" i="1"/>
  <c r="I45" i="1"/>
  <c r="H45" i="1"/>
  <c r="G45" i="1"/>
  <c r="F45" i="1"/>
  <c r="E45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L128" i="1"/>
  <c r="P128" i="1"/>
  <c r="O128" i="1"/>
  <c r="N128" i="1"/>
  <c r="M128" i="1"/>
  <c r="K128" i="1"/>
  <c r="J128" i="1"/>
  <c r="I128" i="1"/>
  <c r="H128" i="1"/>
  <c r="G128" i="1"/>
  <c r="F128" i="1"/>
  <c r="E128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P84" i="1"/>
  <c r="O84" i="1"/>
  <c r="N84" i="1"/>
  <c r="M84" i="1"/>
  <c r="L84" i="1"/>
  <c r="K84" i="1"/>
  <c r="J84" i="1"/>
  <c r="I84" i="1"/>
  <c r="H84" i="1"/>
  <c r="G84" i="1"/>
  <c r="F84" i="1"/>
  <c r="E84" i="1"/>
  <c r="P40" i="1"/>
  <c r="O40" i="1"/>
  <c r="N40" i="1"/>
  <c r="M40" i="1"/>
  <c r="L40" i="1"/>
  <c r="K40" i="1"/>
  <c r="J40" i="1"/>
  <c r="I40" i="1"/>
  <c r="H40" i="1"/>
  <c r="G40" i="1"/>
  <c r="F40" i="1"/>
  <c r="E40" i="1"/>
  <c r="P30" i="1"/>
  <c r="O30" i="1"/>
  <c r="N30" i="1"/>
  <c r="M30" i="1"/>
  <c r="L30" i="1"/>
  <c r="K30" i="1"/>
  <c r="J30" i="1"/>
  <c r="I30" i="1"/>
  <c r="H30" i="1"/>
  <c r="G30" i="1"/>
  <c r="F30" i="1"/>
  <c r="E30" i="1"/>
  <c r="P22" i="1"/>
  <c r="O22" i="1"/>
  <c r="N22" i="1"/>
  <c r="M22" i="1"/>
  <c r="L22" i="1"/>
  <c r="K22" i="1"/>
  <c r="J22" i="1"/>
  <c r="I22" i="1"/>
  <c r="H22" i="1"/>
  <c r="G22" i="1"/>
  <c r="F22" i="1"/>
  <c r="E2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P15" i="1"/>
  <c r="O15" i="1"/>
  <c r="N15" i="1"/>
  <c r="M15" i="1"/>
  <c r="L15" i="1"/>
  <c r="K15" i="1"/>
  <c r="J15" i="1"/>
  <c r="I15" i="1"/>
  <c r="H15" i="1"/>
  <c r="G15" i="1"/>
  <c r="F15" i="1"/>
  <c r="E15" i="1"/>
  <c r="P69" i="1"/>
  <c r="O69" i="1"/>
  <c r="N69" i="1"/>
  <c r="M69" i="1"/>
  <c r="L69" i="1"/>
  <c r="K69" i="1"/>
  <c r="J69" i="1"/>
  <c r="I69" i="1"/>
  <c r="H69" i="1"/>
  <c r="G69" i="1"/>
  <c r="F69" i="1"/>
  <c r="E69" i="1"/>
  <c r="P6" i="1"/>
  <c r="O6" i="1"/>
  <c r="N6" i="1"/>
  <c r="M6" i="1"/>
  <c r="L6" i="1"/>
  <c r="K6" i="1"/>
  <c r="J6" i="1"/>
  <c r="I6" i="1"/>
  <c r="H6" i="1"/>
  <c r="G6" i="1"/>
  <c r="F6" i="1"/>
  <c r="E6" i="1"/>
  <c r="D69" i="1" l="1"/>
  <c r="D30" i="1"/>
  <c r="D84" i="1"/>
  <c r="D45" i="1"/>
  <c r="D132" i="1"/>
  <c r="E165" i="1"/>
  <c r="D61" i="1"/>
  <c r="F165" i="1"/>
  <c r="G165" i="1"/>
  <c r="O165" i="1"/>
  <c r="H165" i="1"/>
  <c r="P165" i="1"/>
  <c r="I165" i="1"/>
  <c r="J165" i="1"/>
  <c r="K165" i="1"/>
  <c r="L165" i="1"/>
  <c r="M165" i="1"/>
  <c r="N165" i="1"/>
  <c r="D128" i="1"/>
  <c r="D6" i="1"/>
  <c r="D15" i="1"/>
  <c r="D22" i="1"/>
  <c r="D40" i="1"/>
  <c r="D100" i="1"/>
  <c r="D109" i="1"/>
  <c r="D52" i="1"/>
  <c r="D115" i="1"/>
  <c r="D165" i="1" l="1"/>
</calcChain>
</file>

<file path=xl/sharedStrings.xml><?xml version="1.0" encoding="utf-8"?>
<sst xmlns="http://schemas.openxmlformats.org/spreadsheetml/2006/main" count="189" uniqueCount="76">
  <si>
    <t>Наименование специальности, профессии по перечням профессий и специальностей, утвержденных приказом Минобрнауки России от 29 октября 2013 г.№ 1199</t>
  </si>
  <si>
    <t>№ строки</t>
  </si>
  <si>
    <t>Принято</t>
  </si>
  <si>
    <t>Программы подготовки специалистов среднего звена: на базе основного общего образования – всего</t>
  </si>
  <si>
    <t>Программы подготовки специалистов среднего звена: на базе среднего общего образования – всего</t>
  </si>
  <si>
    <t>Программы подготовки специалистов среднего звена: Всего по программам подготовки специалистов среднего звена (сумма стр. 01, 02)</t>
  </si>
  <si>
    <t>Программы подготовки квалифицированных рабочих, служащих: на базе основного общего образования – всего</t>
  </si>
  <si>
    <t>Программы подготовки квалифицированных рабочих, служащих: на базе среднего общего образования – всего</t>
  </si>
  <si>
    <t>Программы подготовки квалифицированных рабочих, служащих: Всего по программам подготовки квалифицированных рабочих, служащих (сумма стр. 04, 05)</t>
  </si>
  <si>
    <t>54.02.01 - Дизайн (по отраслям)</t>
  </si>
  <si>
    <t>из них лица с ОВЗ, инвалиды, дети-инвалиды</t>
  </si>
  <si>
    <t>Новочеркасский медицинский колледж</t>
  </si>
  <si>
    <t>31.02.02 - Акушерское дело</t>
  </si>
  <si>
    <t>34.02.01 - Сестринское дело</t>
  </si>
  <si>
    <t>31.02.01 - Лечебное дело</t>
  </si>
  <si>
    <t>Таганрогский музыкальный колледж</t>
  </si>
  <si>
    <t>53.02.02 - Музыкальное искусство эстрады (по видам)</t>
  </si>
  <si>
    <t>53.02.03 - Инструментальное исполнительство (по видам инструментов)</t>
  </si>
  <si>
    <t>53.02.04 - Вокальное искусство</t>
  </si>
  <si>
    <t>53.02.05 - Сольное и хоровое народное пение</t>
  </si>
  <si>
    <t>53.02.06 - Хоровое дирижирование</t>
  </si>
  <si>
    <t>53.02.07 - Теория музыки</t>
  </si>
  <si>
    <t>Каменск-Шахтинский медицинский колледж</t>
  </si>
  <si>
    <t>Азовский казачий кадетский аграрно-технологический техникум</t>
  </si>
  <si>
    <t>35.01.13 - Тракторист-машинист сельскохозяйственного производства</t>
  </si>
  <si>
    <t>43.01.09 - Повар, кондитер</t>
  </si>
  <si>
    <t>Белокалитвинский казачий кадетский профессиональный техникум имени Героя Советского союза Быкова Бориса Ивановича</t>
  </si>
  <si>
    <t>35.01.23 - Хозяйка(ин) усадьбы</t>
  </si>
  <si>
    <t>Волгодонской медицинский колледж</t>
  </si>
  <si>
    <t>33.02.01 - Фармация</t>
  </si>
  <si>
    <t>Ростовский базовый медицинский колледж</t>
  </si>
  <si>
    <t>31.02.05 - Стоматология ортопедическая</t>
  </si>
  <si>
    <t>31.02.06 - Стоматология профилактическая</t>
  </si>
  <si>
    <t>32.02.01 - Медико-профилактическое дело</t>
  </si>
  <si>
    <t>Азовский филиал ГБПОУ РО "Ростовский базовый медицинский колледж"</t>
  </si>
  <si>
    <t>Ростовский колледж искусств</t>
  </si>
  <si>
    <t>52.02.01 - Искусство балета</t>
  </si>
  <si>
    <t>Ростовский колледж культуры</t>
  </si>
  <si>
    <t>51.02.01 - Народное художественное творчество (по видам)</t>
  </si>
  <si>
    <t>51.02.02 - Социально-культурная деятельность (по видам)</t>
  </si>
  <si>
    <t>53.02.08 - Музыкальное звукооператорское мастерство</t>
  </si>
  <si>
    <t>51.02.03 - Библиотековедение</t>
  </si>
  <si>
    <t>Ростовское областное училище (колледж) олимпийского резерва</t>
  </si>
  <si>
    <t>49.02.01 - Физическая культура</t>
  </si>
  <si>
    <t>Ростовское художественное училище имени М.Б. Грекова</t>
  </si>
  <si>
    <t>54.02.05 - Живопись (по видам)</t>
  </si>
  <si>
    <t>54.02.07 - Скульптура</t>
  </si>
  <si>
    <t>Сальский медицинский техникум</t>
  </si>
  <si>
    <t>Таганрогский медицинский колледж</t>
  </si>
  <si>
    <t>Шахтинский медицинский колледж им. Г.В. Кузнецовой</t>
  </si>
  <si>
    <t>31.02.03 - Лабораторная диагностика</t>
  </si>
  <si>
    <t>Шахтинский музыкальный колледж</t>
  </si>
  <si>
    <t>52.02.02 - Искусство танца (по видам)</t>
  </si>
  <si>
    <t>Миллеровский казачий кадетский профессиональный техникум</t>
  </si>
  <si>
    <t>15.01.05 - Сварщик (ручной и частично механизированной сварки (наплавки) / Сварщик (электросварочные и газосварочные работы)</t>
  </si>
  <si>
    <t>23.01.08 - Слесарь по ремонту строительных машин</t>
  </si>
  <si>
    <t>Сальский казачий кадетский профессиональный лицей</t>
  </si>
  <si>
    <t>23.01.09 - Машинист локомотива</t>
  </si>
  <si>
    <t>23.01.10 - Слесарь по обслуживанию и ремонту подвижного состава</t>
  </si>
  <si>
    <t>35.01.11 - Мастер сельскохозяйственного производства</t>
  </si>
  <si>
    <t>Тацинский казачий кадетский техникум</t>
  </si>
  <si>
    <t>ОЧНО</t>
  </si>
  <si>
    <t>в т.ч. (из гр.3) по договорам об оказании платных образовательных услуг</t>
  </si>
  <si>
    <t>Из общего приема (из гр. 3) - женщины</t>
  </si>
  <si>
    <t xml:space="preserve">всего </t>
  </si>
  <si>
    <t>ЗАОЧНО</t>
  </si>
  <si>
    <t>ОЧНО-ЗАОЧНО</t>
  </si>
  <si>
    <t>в т.ч. (из гр.7) по договорам об оказании платных образовательных услуг</t>
  </si>
  <si>
    <t>Из общего приема (из гр. 7) - женщины</t>
  </si>
  <si>
    <t>в т.ч. (из гр.11) по договорам об оказании платных образовательных услуг</t>
  </si>
  <si>
    <t>Из общего приема (из гр.11) - женщины</t>
  </si>
  <si>
    <t>Всего по ПОО других министерств и ведомств</t>
  </si>
  <si>
    <t>4.1.ф</t>
  </si>
  <si>
    <t>23.01.17 - Мастер по ремонту и обслуживанию автомобилей</t>
  </si>
  <si>
    <t>ВСЕГО</t>
  </si>
  <si>
    <t>Распределение приема по специальностям и профессиям (2021-2022 учебный год, ПОО ДМВ)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</si>
</sst>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8"/>
      <color rgb="FF333333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0"/>
      <color rgb="FF002060"/>
      <name val="Tahoma"/>
      <family val="2"/>
      <charset val="204"/>
    </font>
    <font>
      <sz val="8"/>
      <color rgb="FF002060"/>
      <name val="Tahoma"/>
      <family val="2"/>
      <charset val="204"/>
    </font>
    <font>
      <b/>
      <sz val="10"/>
      <color rgb="FF333333"/>
      <name val="Tahoma"/>
      <family val="2"/>
      <charset val="204"/>
    </font>
    <font>
      <b/>
      <sz val="11"/>
      <name val="Tahoma"/>
      <family val="2"/>
      <charset val="204"/>
    </font>
    <font>
      <sz val="8"/>
      <name val="Tahoma"/>
      <family val="2"/>
      <charset val="204"/>
    </font>
    <font>
      <sz val="11"/>
      <name val="Calibri"/>
      <family val="2"/>
      <charset val="204"/>
      <scheme val="minor"/>
    </font>
    <font>
      <b/>
      <sz val="12"/>
      <name val="Tahom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A9A9A9"/>
      </bottom>
      <diagonal/>
    </border>
    <border>
      <left style="medium">
        <color rgb="FFA9A9A9"/>
      </left>
      <right style="medium">
        <color rgb="FFA9A9A9"/>
      </right>
      <top style="medium">
        <color rgb="FFA9A9A9"/>
      </top>
      <bottom/>
      <diagonal/>
    </border>
    <border>
      <left style="medium">
        <color rgb="FFA9A9A9"/>
      </left>
      <right/>
      <top style="medium">
        <color rgb="FFA9A9A9"/>
      </top>
      <bottom style="medium">
        <color rgb="FFA9A9A9"/>
      </bottom>
      <diagonal/>
    </border>
    <border>
      <left/>
      <right style="medium">
        <color rgb="FFA9A9A9"/>
      </right>
      <top style="medium">
        <color rgb="FFA9A9A9"/>
      </top>
      <bottom style="medium">
        <color rgb="FFA9A9A9"/>
      </bottom>
      <diagonal/>
    </border>
    <border>
      <left style="medium">
        <color rgb="FFA9A9A9"/>
      </left>
      <right style="medium">
        <color rgb="FFA9A9A9"/>
      </right>
      <top/>
      <bottom/>
      <diagonal/>
    </border>
    <border>
      <left style="medium">
        <color rgb="FFA9A9A9"/>
      </left>
      <right style="medium">
        <color rgb="FFA9A9A9"/>
      </right>
      <top/>
      <bottom style="medium">
        <color rgb="FFA9A9A9"/>
      </bottom>
      <diagonal/>
    </border>
    <border>
      <left style="medium">
        <color rgb="FFA9A9A9"/>
      </left>
      <right style="medium">
        <color rgb="FFA9A9A9"/>
      </right>
      <top style="medium">
        <color rgb="FFA9A9A9"/>
      </top>
      <bottom style="medium">
        <color rgb="FFA9A9A9"/>
      </bottom>
      <diagonal/>
    </border>
    <border>
      <left/>
      <right/>
      <top style="medium">
        <color rgb="FFA9A9A9"/>
      </top>
      <bottom style="medium">
        <color rgb="FFA9A9A9"/>
      </bottom>
      <diagonal/>
    </border>
    <border>
      <left/>
      <right style="medium">
        <color rgb="FFA9A9A9"/>
      </right>
      <top style="medium">
        <color rgb="FFA9A9A9"/>
      </top>
      <bottom/>
      <diagonal/>
    </border>
    <border>
      <left/>
      <right style="medium">
        <color rgb="FFA9A9A9"/>
      </right>
      <top/>
      <bottom style="medium">
        <color rgb="FFA9A9A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1"/>
  </cellStyleXfs>
  <cellXfs count="53">
    <xf numFmtId="0" fontId="0" fillId="0" borderId="1" xfId="0" applyBorder="1"/>
    <xf numFmtId="0" fontId="0" fillId="0" borderId="1" xfId="0" applyBorder="1"/>
    <xf numFmtId="0" fontId="1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 indent="2"/>
    </xf>
    <xf numFmtId="0" fontId="1" fillId="3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0" borderId="2" xfId="0" applyFont="1" applyBorder="1" applyAlignment="1"/>
    <xf numFmtId="0" fontId="1" fillId="5" borderId="8" xfId="0" applyFont="1" applyFill="1" applyBorder="1" applyAlignment="1">
      <alignment horizontal="left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0" fillId="0" borderId="12" xfId="0" applyFill="1" applyBorder="1"/>
    <xf numFmtId="0" fontId="0" fillId="0" borderId="12" xfId="0" applyBorder="1"/>
    <xf numFmtId="0" fontId="1" fillId="6" borderId="3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0" fillId="7" borderId="12" xfId="0" applyFill="1" applyBorder="1" applyAlignment="1">
      <alignment horizontal="center" vertical="center"/>
    </xf>
    <xf numFmtId="0" fontId="8" fillId="2" borderId="12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8" fillId="5" borderId="12" xfId="0" applyFont="1" applyFill="1" applyBorder="1" applyAlignment="1">
      <alignment horizontal="left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left" vertical="center" wrapText="1"/>
    </xf>
    <xf numFmtId="0" fontId="7" fillId="7" borderId="12" xfId="0" applyFont="1" applyFill="1" applyBorder="1" applyAlignment="1">
      <alignment horizontal="center" vertical="center" wrapText="1"/>
    </xf>
    <xf numFmtId="3" fontId="7" fillId="7" borderId="12" xfId="0" applyNumberFormat="1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left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/>
    </xf>
    <xf numFmtId="0" fontId="3" fillId="9" borderId="2" xfId="0" applyFont="1" applyFill="1" applyBorder="1" applyAlignment="1"/>
    <xf numFmtId="0" fontId="1" fillId="9" borderId="8" xfId="0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horizontal="center" vertical="center" wrapText="1"/>
    </xf>
    <xf numFmtId="0" fontId="0" fillId="9" borderId="1" xfId="0" applyFill="1" applyBorder="1"/>
    <xf numFmtId="0" fontId="1" fillId="8" borderId="3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1" fillId="9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1"/>
  <sheetViews>
    <sheetView tabSelected="1" zoomScale="80" zoomScaleNormal="80" workbookViewId="0">
      <pane ySplit="5" topLeftCell="A144" activePane="bottomLeft" state="frozen"/>
      <selection pane="bottomLeft" activeCell="B1" sqref="B1"/>
    </sheetView>
  </sheetViews>
  <sheetFormatPr defaultRowHeight="14.5" x14ac:dyDescent="0.35"/>
  <cols>
    <col min="1" max="1" width="5.1796875" style="6" customWidth="1"/>
    <col min="2" max="2" width="47.54296875" style="1" customWidth="1"/>
    <col min="3" max="3" width="5.7265625" customWidth="1"/>
    <col min="4" max="4" width="10.7265625" style="38" customWidth="1"/>
    <col min="5" max="5" width="9.7265625" customWidth="1"/>
    <col min="6" max="6" width="14.7265625" customWidth="1"/>
    <col min="7" max="7" width="12.54296875" customWidth="1"/>
    <col min="8" max="8" width="11.26953125" customWidth="1"/>
    <col min="10" max="10" width="13.453125" customWidth="1"/>
    <col min="11" max="11" width="13" customWidth="1"/>
    <col min="12" max="12" width="10.7265625" customWidth="1"/>
    <col min="14" max="14" width="13.453125" customWidth="1"/>
    <col min="15" max="15" width="14.453125" customWidth="1"/>
    <col min="16" max="16" width="10.7265625" customWidth="1"/>
  </cols>
  <sheetData>
    <row r="1" spans="1:16" s="1" customFormat="1" ht="18.75" customHeight="1" thickBot="1" x14ac:dyDescent="0.5">
      <c r="A1" s="6"/>
      <c r="B1" s="8" t="s">
        <v>75</v>
      </c>
      <c r="C1" s="8"/>
      <c r="D1" s="35"/>
      <c r="E1" s="8"/>
      <c r="F1" s="8"/>
      <c r="G1" s="8"/>
      <c r="H1" s="8"/>
    </row>
    <row r="2" spans="1:16" ht="24.75" customHeight="1" thickBot="1" x14ac:dyDescent="0.4">
      <c r="B2" s="39" t="s">
        <v>0</v>
      </c>
      <c r="C2" s="39" t="s">
        <v>1</v>
      </c>
      <c r="D2" s="50" t="s">
        <v>74</v>
      </c>
      <c r="E2" s="43" t="s">
        <v>61</v>
      </c>
      <c r="F2" s="44"/>
      <c r="G2" s="44"/>
      <c r="H2" s="45"/>
      <c r="I2" s="43" t="s">
        <v>65</v>
      </c>
      <c r="J2" s="44"/>
      <c r="K2" s="44"/>
      <c r="L2" s="45"/>
      <c r="M2" s="43" t="s">
        <v>66</v>
      </c>
      <c r="N2" s="44"/>
      <c r="O2" s="44"/>
      <c r="P2" s="45"/>
    </row>
    <row r="3" spans="1:16" ht="15.75" customHeight="1" thickBot="1" x14ac:dyDescent="0.4">
      <c r="B3" s="40"/>
      <c r="C3" s="40"/>
      <c r="D3" s="51"/>
      <c r="E3" s="46" t="s">
        <v>2</v>
      </c>
      <c r="F3" s="47"/>
      <c r="G3" s="48" t="s">
        <v>62</v>
      </c>
      <c r="H3" s="41" t="s">
        <v>63</v>
      </c>
      <c r="I3" s="46" t="s">
        <v>2</v>
      </c>
      <c r="J3" s="47"/>
      <c r="K3" s="48" t="s">
        <v>67</v>
      </c>
      <c r="L3" s="41" t="s">
        <v>68</v>
      </c>
      <c r="M3" s="46" t="s">
        <v>2</v>
      </c>
      <c r="N3" s="47"/>
      <c r="O3" s="48" t="s">
        <v>69</v>
      </c>
      <c r="P3" s="41" t="s">
        <v>70</v>
      </c>
    </row>
    <row r="4" spans="1:16" ht="51" customHeight="1" thickBot="1" x14ac:dyDescent="0.4">
      <c r="B4" s="40"/>
      <c r="C4" s="40"/>
      <c r="D4" s="52"/>
      <c r="E4" s="31" t="s">
        <v>64</v>
      </c>
      <c r="F4" s="31" t="s">
        <v>10</v>
      </c>
      <c r="G4" s="49"/>
      <c r="H4" s="42"/>
      <c r="I4" s="31" t="s">
        <v>64</v>
      </c>
      <c r="J4" s="31" t="s">
        <v>10</v>
      </c>
      <c r="K4" s="49"/>
      <c r="L4" s="42"/>
      <c r="M4" s="31" t="s">
        <v>64</v>
      </c>
      <c r="N4" s="31" t="s">
        <v>10</v>
      </c>
      <c r="O4" s="49"/>
      <c r="P4" s="42"/>
    </row>
    <row r="5" spans="1:16" ht="15" thickBot="1" x14ac:dyDescent="0.4">
      <c r="B5" s="4">
        <v>1</v>
      </c>
      <c r="C5" s="4">
        <v>2</v>
      </c>
      <c r="D5" s="36"/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4">
        <v>10</v>
      </c>
      <c r="M5" s="4">
        <v>11</v>
      </c>
      <c r="N5" s="4">
        <v>12</v>
      </c>
      <c r="O5" s="4">
        <v>13</v>
      </c>
      <c r="P5" s="4">
        <v>14</v>
      </c>
    </row>
    <row r="6" spans="1:16" s="1" customFormat="1" ht="22.5" customHeight="1" thickBot="1" x14ac:dyDescent="0.4">
      <c r="A6" s="7">
        <v>1</v>
      </c>
      <c r="B6" s="12" t="s">
        <v>11</v>
      </c>
      <c r="C6" s="13"/>
      <c r="D6" s="37">
        <f>E6+I6+M6</f>
        <v>333</v>
      </c>
      <c r="E6" s="13">
        <f>E14</f>
        <v>258</v>
      </c>
      <c r="F6" s="13">
        <f t="shared" ref="F6:P6" si="0">F14</f>
        <v>2</v>
      </c>
      <c r="G6" s="13">
        <f t="shared" si="0"/>
        <v>83</v>
      </c>
      <c r="H6" s="13">
        <f t="shared" si="0"/>
        <v>233</v>
      </c>
      <c r="I6" s="13">
        <f t="shared" si="0"/>
        <v>0</v>
      </c>
      <c r="J6" s="13">
        <f t="shared" si="0"/>
        <v>0</v>
      </c>
      <c r="K6" s="13">
        <f t="shared" si="0"/>
        <v>0</v>
      </c>
      <c r="L6" s="13">
        <f t="shared" si="0"/>
        <v>0</v>
      </c>
      <c r="M6" s="13">
        <f t="shared" si="0"/>
        <v>75</v>
      </c>
      <c r="N6" s="13">
        <f t="shared" si="0"/>
        <v>0</v>
      </c>
      <c r="O6" s="13">
        <f t="shared" si="0"/>
        <v>50</v>
      </c>
      <c r="P6" s="13">
        <f t="shared" si="0"/>
        <v>70</v>
      </c>
    </row>
    <row r="7" spans="1:16" ht="20.5" thickBot="1" x14ac:dyDescent="0.4">
      <c r="B7" s="5" t="s">
        <v>3</v>
      </c>
      <c r="C7" s="2">
        <v>1</v>
      </c>
      <c r="D7" s="37">
        <f t="shared" ref="D7:D70" si="1">E7+I7+M7</f>
        <v>175</v>
      </c>
      <c r="E7" s="2">
        <v>175</v>
      </c>
      <c r="F7" s="2">
        <v>1</v>
      </c>
      <c r="G7" s="2">
        <v>75</v>
      </c>
      <c r="H7" s="2">
        <v>163</v>
      </c>
      <c r="I7" s="2"/>
      <c r="J7" s="2"/>
      <c r="K7" s="2"/>
      <c r="L7" s="2"/>
      <c r="M7" s="2"/>
      <c r="N7" s="2"/>
      <c r="O7" s="2"/>
      <c r="P7" s="2"/>
    </row>
    <row r="8" spans="1:16" ht="15" thickBot="1" x14ac:dyDescent="0.4">
      <c r="B8" s="3" t="s">
        <v>12</v>
      </c>
      <c r="C8" s="2">
        <v>1</v>
      </c>
      <c r="D8" s="37">
        <f t="shared" si="1"/>
        <v>20</v>
      </c>
      <c r="E8" s="2">
        <v>20</v>
      </c>
      <c r="F8" s="2">
        <v>0</v>
      </c>
      <c r="G8" s="2">
        <v>25</v>
      </c>
      <c r="H8" s="2">
        <v>49</v>
      </c>
      <c r="I8" s="2"/>
      <c r="J8" s="2"/>
      <c r="K8" s="2"/>
      <c r="L8" s="2"/>
      <c r="M8" s="2"/>
      <c r="N8" s="2"/>
      <c r="O8" s="2"/>
      <c r="P8" s="2"/>
    </row>
    <row r="9" spans="1:16" ht="15" thickBot="1" x14ac:dyDescent="0.4">
      <c r="B9" s="3" t="s">
        <v>13</v>
      </c>
      <c r="C9" s="2">
        <v>1</v>
      </c>
      <c r="D9" s="37">
        <f t="shared" si="1"/>
        <v>125</v>
      </c>
      <c r="E9" s="2">
        <v>125</v>
      </c>
      <c r="F9" s="2">
        <v>1</v>
      </c>
      <c r="G9" s="2">
        <v>50</v>
      </c>
      <c r="H9" s="2">
        <v>114</v>
      </c>
      <c r="I9" s="2"/>
      <c r="J9" s="2"/>
      <c r="K9" s="2"/>
      <c r="L9" s="2"/>
      <c r="M9" s="2"/>
      <c r="N9" s="2"/>
      <c r="O9" s="2"/>
      <c r="P9" s="2"/>
    </row>
    <row r="10" spans="1:16" ht="20.5" thickBot="1" x14ac:dyDescent="0.4">
      <c r="B10" s="5" t="s">
        <v>4</v>
      </c>
      <c r="C10" s="2">
        <v>2</v>
      </c>
      <c r="D10" s="37">
        <f t="shared" si="1"/>
        <v>158</v>
      </c>
      <c r="E10" s="2">
        <v>83</v>
      </c>
      <c r="F10" s="2">
        <v>1</v>
      </c>
      <c r="G10" s="2">
        <v>8</v>
      </c>
      <c r="H10" s="2">
        <v>70</v>
      </c>
      <c r="I10" s="2"/>
      <c r="J10" s="2"/>
      <c r="K10" s="2"/>
      <c r="L10" s="2"/>
      <c r="M10" s="2">
        <v>75</v>
      </c>
      <c r="N10" s="2"/>
      <c r="O10" s="2">
        <v>50</v>
      </c>
      <c r="P10" s="2">
        <v>70</v>
      </c>
    </row>
    <row r="11" spans="1:16" ht="15" thickBot="1" x14ac:dyDescent="0.4">
      <c r="B11" s="3" t="s">
        <v>14</v>
      </c>
      <c r="C11" s="2">
        <v>2</v>
      </c>
      <c r="D11" s="37">
        <f t="shared" si="1"/>
        <v>32</v>
      </c>
      <c r="E11" s="2">
        <v>32</v>
      </c>
      <c r="F11" s="2">
        <v>0</v>
      </c>
      <c r="G11" s="2">
        <v>7</v>
      </c>
      <c r="H11" s="2">
        <v>25</v>
      </c>
      <c r="I11" s="2"/>
      <c r="J11" s="2"/>
      <c r="K11" s="2"/>
      <c r="L11" s="2"/>
      <c r="M11" s="2"/>
      <c r="N11" s="2"/>
      <c r="O11" s="2"/>
      <c r="P11" s="2"/>
    </row>
    <row r="12" spans="1:16" ht="15" thickBot="1" x14ac:dyDescent="0.4">
      <c r="B12" s="3" t="s">
        <v>12</v>
      </c>
      <c r="C12" s="2">
        <v>2</v>
      </c>
      <c r="D12" s="37">
        <f t="shared" si="1"/>
        <v>26</v>
      </c>
      <c r="E12" s="2">
        <v>26</v>
      </c>
      <c r="F12" s="2">
        <v>1</v>
      </c>
      <c r="G12" s="2">
        <v>1</v>
      </c>
      <c r="H12" s="2">
        <v>22</v>
      </c>
      <c r="I12" s="2"/>
      <c r="J12" s="2"/>
      <c r="K12" s="2"/>
      <c r="L12" s="2"/>
      <c r="M12" s="11"/>
      <c r="N12" s="2"/>
      <c r="O12" s="2"/>
      <c r="P12" s="2"/>
    </row>
    <row r="13" spans="1:16" ht="15" thickBot="1" x14ac:dyDescent="0.4">
      <c r="B13" s="3" t="s">
        <v>13</v>
      </c>
      <c r="C13" s="2">
        <v>2</v>
      </c>
      <c r="D13" s="37">
        <f t="shared" si="1"/>
        <v>100</v>
      </c>
      <c r="E13" s="2">
        <v>25</v>
      </c>
      <c r="F13" s="2">
        <v>0</v>
      </c>
      <c r="G13" s="2">
        <v>0</v>
      </c>
      <c r="H13" s="2">
        <v>23</v>
      </c>
      <c r="I13" s="2"/>
      <c r="J13" s="2"/>
      <c r="K13" s="2"/>
      <c r="L13" s="2"/>
      <c r="M13" s="2">
        <v>75</v>
      </c>
      <c r="N13" s="2"/>
      <c r="O13" s="2">
        <v>50</v>
      </c>
      <c r="P13" s="2">
        <v>70</v>
      </c>
    </row>
    <row r="14" spans="1:16" ht="30.5" thickBot="1" x14ac:dyDescent="0.4">
      <c r="B14" s="9" t="s">
        <v>5</v>
      </c>
      <c r="C14" s="10">
        <v>3</v>
      </c>
      <c r="D14" s="37">
        <f t="shared" si="1"/>
        <v>333</v>
      </c>
      <c r="E14" s="10">
        <v>258</v>
      </c>
      <c r="F14" s="10">
        <v>2</v>
      </c>
      <c r="G14" s="10">
        <v>83</v>
      </c>
      <c r="H14" s="10">
        <v>233</v>
      </c>
      <c r="I14" s="10"/>
      <c r="J14" s="10"/>
      <c r="K14" s="10"/>
      <c r="L14" s="10"/>
      <c r="M14" s="10">
        <v>75</v>
      </c>
      <c r="N14" s="10"/>
      <c r="O14" s="10">
        <v>50</v>
      </c>
      <c r="P14" s="10">
        <v>70</v>
      </c>
    </row>
    <row r="15" spans="1:16" s="1" customFormat="1" ht="31.5" customHeight="1" thickBot="1" x14ac:dyDescent="0.4">
      <c r="A15" s="7">
        <v>2</v>
      </c>
      <c r="B15" s="12" t="s">
        <v>22</v>
      </c>
      <c r="C15" s="13"/>
      <c r="D15" s="37">
        <f t="shared" si="1"/>
        <v>200</v>
      </c>
      <c r="E15" s="13">
        <f>E21</f>
        <v>200</v>
      </c>
      <c r="F15" s="13">
        <f t="shared" ref="F15:P15" si="2">F21</f>
        <v>6</v>
      </c>
      <c r="G15" s="13">
        <f t="shared" si="2"/>
        <v>50</v>
      </c>
      <c r="H15" s="13">
        <f t="shared" si="2"/>
        <v>184</v>
      </c>
      <c r="I15" s="13">
        <f t="shared" si="2"/>
        <v>0</v>
      </c>
      <c r="J15" s="13">
        <f t="shared" si="2"/>
        <v>0</v>
      </c>
      <c r="K15" s="13">
        <f t="shared" si="2"/>
        <v>0</v>
      </c>
      <c r="L15" s="13">
        <f t="shared" si="2"/>
        <v>0</v>
      </c>
      <c r="M15" s="13">
        <f t="shared" si="2"/>
        <v>0</v>
      </c>
      <c r="N15" s="13">
        <f t="shared" si="2"/>
        <v>0</v>
      </c>
      <c r="O15" s="13">
        <f t="shared" si="2"/>
        <v>0</v>
      </c>
      <c r="P15" s="13">
        <f t="shared" si="2"/>
        <v>0</v>
      </c>
    </row>
    <row r="16" spans="1:16" ht="20.5" thickBot="1" x14ac:dyDescent="0.4">
      <c r="B16" s="5" t="s">
        <v>3</v>
      </c>
      <c r="C16" s="2">
        <v>1</v>
      </c>
      <c r="D16" s="37">
        <f t="shared" si="1"/>
        <v>100</v>
      </c>
      <c r="E16" s="2">
        <v>100</v>
      </c>
      <c r="F16" s="2">
        <v>5</v>
      </c>
      <c r="G16" s="2">
        <v>40</v>
      </c>
      <c r="H16" s="2">
        <v>93</v>
      </c>
      <c r="I16" s="2"/>
      <c r="J16" s="2"/>
      <c r="K16" s="2"/>
      <c r="L16" s="2"/>
      <c r="M16" s="2"/>
      <c r="N16" s="2"/>
      <c r="O16" s="2"/>
      <c r="P16" s="2"/>
    </row>
    <row r="17" spans="1:16" ht="15" thickBot="1" x14ac:dyDescent="0.4">
      <c r="B17" s="3" t="s">
        <v>13</v>
      </c>
      <c r="C17" s="2">
        <v>1</v>
      </c>
      <c r="D17" s="37">
        <f t="shared" si="1"/>
        <v>100</v>
      </c>
      <c r="E17" s="2">
        <v>100</v>
      </c>
      <c r="F17" s="2">
        <v>5</v>
      </c>
      <c r="G17" s="2">
        <v>40</v>
      </c>
      <c r="H17" s="2">
        <v>93</v>
      </c>
      <c r="I17" s="2"/>
      <c r="J17" s="2"/>
      <c r="K17" s="2"/>
      <c r="L17" s="2"/>
      <c r="M17" s="2"/>
      <c r="N17" s="2"/>
      <c r="O17" s="2"/>
      <c r="P17" s="2"/>
    </row>
    <row r="18" spans="1:16" ht="20.5" thickBot="1" x14ac:dyDescent="0.4">
      <c r="B18" s="5" t="s">
        <v>4</v>
      </c>
      <c r="C18" s="2">
        <v>2</v>
      </c>
      <c r="D18" s="37">
        <f t="shared" si="1"/>
        <v>100</v>
      </c>
      <c r="E18" s="2">
        <v>100</v>
      </c>
      <c r="F18" s="2">
        <v>1</v>
      </c>
      <c r="G18" s="2">
        <v>10</v>
      </c>
      <c r="H18" s="2">
        <v>91</v>
      </c>
      <c r="I18" s="2"/>
      <c r="J18" s="2"/>
      <c r="K18" s="2"/>
      <c r="L18" s="2"/>
      <c r="M18" s="2"/>
      <c r="N18" s="2"/>
      <c r="O18" s="2"/>
      <c r="P18" s="2"/>
    </row>
    <row r="19" spans="1:16" ht="15" thickBot="1" x14ac:dyDescent="0.4">
      <c r="B19" s="3" t="s">
        <v>14</v>
      </c>
      <c r="C19" s="2">
        <v>2</v>
      </c>
      <c r="D19" s="37">
        <f t="shared" si="1"/>
        <v>50</v>
      </c>
      <c r="E19" s="2">
        <v>50</v>
      </c>
      <c r="F19" s="2">
        <v>0</v>
      </c>
      <c r="G19" s="2">
        <v>0</v>
      </c>
      <c r="H19" s="2">
        <v>45</v>
      </c>
      <c r="I19" s="2"/>
      <c r="J19" s="2"/>
      <c r="K19" s="2"/>
      <c r="L19" s="2"/>
      <c r="M19" s="2"/>
      <c r="N19" s="2"/>
      <c r="O19" s="2"/>
      <c r="P19" s="2"/>
    </row>
    <row r="20" spans="1:16" ht="15" thickBot="1" x14ac:dyDescent="0.4">
      <c r="B20" s="3" t="s">
        <v>13</v>
      </c>
      <c r="C20" s="2">
        <v>2</v>
      </c>
      <c r="D20" s="37">
        <f t="shared" si="1"/>
        <v>50</v>
      </c>
      <c r="E20" s="2">
        <v>50</v>
      </c>
      <c r="F20" s="2">
        <v>1</v>
      </c>
      <c r="G20" s="2">
        <v>10</v>
      </c>
      <c r="H20" s="2">
        <v>46</v>
      </c>
      <c r="I20" s="2"/>
      <c r="J20" s="2"/>
      <c r="K20" s="2"/>
      <c r="L20" s="2"/>
      <c r="M20" s="2"/>
      <c r="N20" s="2"/>
      <c r="O20" s="2"/>
      <c r="P20" s="2"/>
    </row>
    <row r="21" spans="1:16" ht="30.5" thickBot="1" x14ac:dyDescent="0.4">
      <c r="B21" s="9" t="s">
        <v>5</v>
      </c>
      <c r="C21" s="10">
        <v>3</v>
      </c>
      <c r="D21" s="37">
        <f t="shared" si="1"/>
        <v>200</v>
      </c>
      <c r="E21" s="10">
        <v>200</v>
      </c>
      <c r="F21" s="10">
        <v>6</v>
      </c>
      <c r="G21" s="10">
        <v>50</v>
      </c>
      <c r="H21" s="10">
        <v>184</v>
      </c>
      <c r="I21" s="10"/>
      <c r="J21" s="10"/>
      <c r="K21" s="10"/>
      <c r="L21" s="10"/>
      <c r="M21" s="10"/>
      <c r="N21" s="10"/>
      <c r="O21" s="10"/>
      <c r="P21" s="10"/>
    </row>
    <row r="22" spans="1:16" s="1" customFormat="1" ht="24.75" customHeight="1" thickBot="1" x14ac:dyDescent="0.4">
      <c r="A22" s="7">
        <v>3</v>
      </c>
      <c r="B22" s="12" t="s">
        <v>28</v>
      </c>
      <c r="C22" s="13"/>
      <c r="D22" s="37">
        <f t="shared" si="1"/>
        <v>315</v>
      </c>
      <c r="E22" s="13">
        <f>E29</f>
        <v>315</v>
      </c>
      <c r="F22" s="13">
        <f t="shared" ref="F22:P22" si="3">F29</f>
        <v>5</v>
      </c>
      <c r="G22" s="13">
        <f t="shared" si="3"/>
        <v>165</v>
      </c>
      <c r="H22" s="13">
        <f t="shared" si="3"/>
        <v>279</v>
      </c>
      <c r="I22" s="13">
        <f t="shared" si="3"/>
        <v>0</v>
      </c>
      <c r="J22" s="13">
        <f t="shared" si="3"/>
        <v>0</v>
      </c>
      <c r="K22" s="13">
        <f t="shared" si="3"/>
        <v>0</v>
      </c>
      <c r="L22" s="13">
        <f t="shared" si="3"/>
        <v>0</v>
      </c>
      <c r="M22" s="13">
        <f t="shared" si="3"/>
        <v>0</v>
      </c>
      <c r="N22" s="13">
        <f t="shared" si="3"/>
        <v>0</v>
      </c>
      <c r="O22" s="13">
        <f t="shared" si="3"/>
        <v>0</v>
      </c>
      <c r="P22" s="13">
        <f t="shared" si="3"/>
        <v>0</v>
      </c>
    </row>
    <row r="23" spans="1:16" ht="20.5" thickBot="1" x14ac:dyDescent="0.4">
      <c r="B23" s="5" t="s">
        <v>3</v>
      </c>
      <c r="C23" s="2">
        <v>1</v>
      </c>
      <c r="D23" s="37">
        <f t="shared" si="1"/>
        <v>125</v>
      </c>
      <c r="E23" s="2">
        <v>125</v>
      </c>
      <c r="F23" s="2">
        <v>1</v>
      </c>
      <c r="G23" s="2">
        <v>75</v>
      </c>
      <c r="H23" s="2">
        <v>115</v>
      </c>
      <c r="I23" s="2"/>
      <c r="J23" s="2"/>
      <c r="K23" s="2"/>
      <c r="L23" s="2"/>
      <c r="M23" s="2"/>
      <c r="N23" s="2"/>
      <c r="O23" s="2"/>
      <c r="P23" s="2"/>
    </row>
    <row r="24" spans="1:16" ht="15" thickBot="1" x14ac:dyDescent="0.4">
      <c r="B24" s="3" t="s">
        <v>13</v>
      </c>
      <c r="C24" s="2">
        <v>1</v>
      </c>
      <c r="D24" s="37">
        <f t="shared" si="1"/>
        <v>125</v>
      </c>
      <c r="E24" s="2">
        <v>125</v>
      </c>
      <c r="F24" s="2">
        <v>1</v>
      </c>
      <c r="G24" s="2">
        <v>75</v>
      </c>
      <c r="H24" s="2">
        <v>115</v>
      </c>
      <c r="I24" s="2"/>
      <c r="J24" s="2"/>
      <c r="K24" s="2"/>
      <c r="L24" s="2"/>
      <c r="M24" s="2"/>
      <c r="N24" s="2"/>
      <c r="O24" s="2"/>
      <c r="P24" s="2"/>
    </row>
    <row r="25" spans="1:16" ht="20.5" thickBot="1" x14ac:dyDescent="0.4">
      <c r="B25" s="5" t="s">
        <v>4</v>
      </c>
      <c r="C25" s="2">
        <v>2</v>
      </c>
      <c r="D25" s="37">
        <f t="shared" si="1"/>
        <v>190</v>
      </c>
      <c r="E25" s="2">
        <v>190</v>
      </c>
      <c r="F25" s="2">
        <v>4</v>
      </c>
      <c r="G25" s="2">
        <v>90</v>
      </c>
      <c r="H25" s="2">
        <v>164</v>
      </c>
      <c r="I25" s="2"/>
      <c r="J25" s="2"/>
      <c r="K25" s="2"/>
      <c r="L25" s="2"/>
      <c r="M25" s="2"/>
      <c r="N25" s="2"/>
      <c r="O25" s="2"/>
      <c r="P25" s="2"/>
    </row>
    <row r="26" spans="1:16" ht="15" thickBot="1" x14ac:dyDescent="0.4">
      <c r="B26" s="3" t="s">
        <v>14</v>
      </c>
      <c r="C26" s="2">
        <v>2</v>
      </c>
      <c r="D26" s="37">
        <f t="shared" si="1"/>
        <v>72</v>
      </c>
      <c r="E26" s="2">
        <v>72</v>
      </c>
      <c r="F26" s="2">
        <v>1</v>
      </c>
      <c r="G26" s="2">
        <v>22</v>
      </c>
      <c r="H26" s="2">
        <v>48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B27" s="3" t="s">
        <v>29</v>
      </c>
      <c r="C27" s="2">
        <v>2</v>
      </c>
      <c r="D27" s="37">
        <f t="shared" si="1"/>
        <v>44</v>
      </c>
      <c r="E27" s="2">
        <v>44</v>
      </c>
      <c r="F27" s="2">
        <v>0</v>
      </c>
      <c r="G27" s="2">
        <v>44</v>
      </c>
      <c r="H27" s="2">
        <v>42</v>
      </c>
      <c r="I27" s="2"/>
      <c r="J27" s="2"/>
      <c r="K27" s="2"/>
      <c r="L27" s="2"/>
      <c r="M27" s="2"/>
      <c r="N27" s="2"/>
      <c r="O27" s="2"/>
      <c r="P27" s="2"/>
    </row>
    <row r="28" spans="1:16" ht="15" thickBot="1" x14ac:dyDescent="0.4">
      <c r="B28" s="3" t="s">
        <v>13</v>
      </c>
      <c r="C28" s="2">
        <v>2</v>
      </c>
      <c r="D28" s="37">
        <f t="shared" si="1"/>
        <v>74</v>
      </c>
      <c r="E28" s="2">
        <v>74</v>
      </c>
      <c r="F28" s="2">
        <v>3</v>
      </c>
      <c r="G28" s="2">
        <v>24</v>
      </c>
      <c r="H28" s="2">
        <v>74</v>
      </c>
      <c r="I28" s="2"/>
      <c r="J28" s="2"/>
      <c r="K28" s="2"/>
      <c r="L28" s="2"/>
      <c r="M28" s="2"/>
      <c r="N28" s="2"/>
      <c r="O28" s="2"/>
      <c r="P28" s="2"/>
    </row>
    <row r="29" spans="1:16" ht="30.5" thickBot="1" x14ac:dyDescent="0.4">
      <c r="B29" s="9" t="s">
        <v>5</v>
      </c>
      <c r="C29" s="10">
        <v>3</v>
      </c>
      <c r="D29" s="37">
        <f t="shared" si="1"/>
        <v>315</v>
      </c>
      <c r="E29" s="10">
        <v>315</v>
      </c>
      <c r="F29" s="10">
        <v>5</v>
      </c>
      <c r="G29" s="10">
        <v>165</v>
      </c>
      <c r="H29" s="10">
        <v>279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</row>
    <row r="30" spans="1:16" s="1" customFormat="1" ht="31.5" customHeight="1" thickBot="1" x14ac:dyDescent="0.4">
      <c r="A30" s="7">
        <v>4</v>
      </c>
      <c r="B30" s="12" t="s">
        <v>30</v>
      </c>
      <c r="C30" s="13"/>
      <c r="D30" s="37">
        <f t="shared" si="1"/>
        <v>915</v>
      </c>
      <c r="E30" s="13">
        <f>E39</f>
        <v>684</v>
      </c>
      <c r="F30" s="13">
        <f t="shared" ref="F30:P30" si="4">F39</f>
        <v>8</v>
      </c>
      <c r="G30" s="13">
        <f t="shared" si="4"/>
        <v>239</v>
      </c>
      <c r="H30" s="13">
        <f t="shared" si="4"/>
        <v>529</v>
      </c>
      <c r="I30" s="13">
        <f t="shared" si="4"/>
        <v>0</v>
      </c>
      <c r="J30" s="13">
        <f t="shared" si="4"/>
        <v>0</v>
      </c>
      <c r="K30" s="13">
        <f t="shared" si="4"/>
        <v>0</v>
      </c>
      <c r="L30" s="13">
        <f t="shared" si="4"/>
        <v>0</v>
      </c>
      <c r="M30" s="13">
        <f t="shared" si="4"/>
        <v>231</v>
      </c>
      <c r="N30" s="13">
        <f t="shared" si="4"/>
        <v>1</v>
      </c>
      <c r="O30" s="13">
        <f t="shared" si="4"/>
        <v>106</v>
      </c>
      <c r="P30" s="13">
        <f t="shared" si="4"/>
        <v>221</v>
      </c>
    </row>
    <row r="31" spans="1:16" ht="20.5" thickBot="1" x14ac:dyDescent="0.4">
      <c r="B31" s="5" t="s">
        <v>4</v>
      </c>
      <c r="C31" s="2">
        <v>2</v>
      </c>
      <c r="D31" s="37">
        <f t="shared" si="1"/>
        <v>915</v>
      </c>
      <c r="E31" s="2">
        <v>684</v>
      </c>
      <c r="F31" s="2">
        <v>8</v>
      </c>
      <c r="G31" s="2">
        <v>239</v>
      </c>
      <c r="H31" s="2">
        <v>529</v>
      </c>
      <c r="I31" s="2"/>
      <c r="J31" s="2"/>
      <c r="K31" s="2"/>
      <c r="L31" s="2"/>
      <c r="M31" s="2">
        <v>231</v>
      </c>
      <c r="N31" s="2">
        <v>1</v>
      </c>
      <c r="O31" s="2">
        <v>106</v>
      </c>
      <c r="P31" s="2">
        <v>221</v>
      </c>
    </row>
    <row r="32" spans="1:16" ht="15" thickBot="1" x14ac:dyDescent="0.4">
      <c r="B32" s="3" t="s">
        <v>14</v>
      </c>
      <c r="C32" s="2">
        <v>2</v>
      </c>
      <c r="D32" s="37">
        <f t="shared" si="1"/>
        <v>125</v>
      </c>
      <c r="E32" s="2">
        <v>125</v>
      </c>
      <c r="F32" s="2">
        <v>2</v>
      </c>
      <c r="G32" s="2">
        <v>25</v>
      </c>
      <c r="H32" s="2">
        <v>95</v>
      </c>
      <c r="I32" s="2"/>
      <c r="J32" s="2"/>
      <c r="K32" s="2"/>
      <c r="L32" s="2"/>
      <c r="M32" s="2"/>
      <c r="N32" s="2"/>
      <c r="O32" s="2"/>
      <c r="P32" s="2"/>
    </row>
    <row r="33" spans="1:16" ht="15" thickBot="1" x14ac:dyDescent="0.4">
      <c r="B33" s="3" t="s">
        <v>12</v>
      </c>
      <c r="C33" s="2">
        <v>2</v>
      </c>
      <c r="D33" s="37">
        <f t="shared" si="1"/>
        <v>75</v>
      </c>
      <c r="E33" s="2">
        <v>75</v>
      </c>
      <c r="F33" s="2">
        <v>0</v>
      </c>
      <c r="G33" s="2">
        <v>15</v>
      </c>
      <c r="H33" s="2">
        <v>75</v>
      </c>
      <c r="I33" s="2"/>
      <c r="J33" s="2"/>
      <c r="K33" s="2"/>
      <c r="L33" s="2"/>
      <c r="M33" s="2"/>
      <c r="N33" s="2"/>
      <c r="O33" s="2"/>
      <c r="P33" s="2"/>
    </row>
    <row r="34" spans="1:16" ht="15" thickBot="1" x14ac:dyDescent="0.4">
      <c r="B34" s="3" t="s">
        <v>31</v>
      </c>
      <c r="C34" s="2">
        <v>2</v>
      </c>
      <c r="D34" s="37">
        <f t="shared" si="1"/>
        <v>100</v>
      </c>
      <c r="E34" s="2">
        <v>100</v>
      </c>
      <c r="F34" s="2">
        <v>1</v>
      </c>
      <c r="G34" s="2">
        <v>60</v>
      </c>
      <c r="H34" s="2">
        <v>47</v>
      </c>
      <c r="I34" s="2"/>
      <c r="J34" s="2"/>
      <c r="K34" s="2"/>
      <c r="L34" s="2"/>
      <c r="M34" s="2"/>
      <c r="N34" s="2"/>
      <c r="O34" s="2"/>
      <c r="P34" s="2"/>
    </row>
    <row r="35" spans="1:16" ht="15" thickBot="1" x14ac:dyDescent="0.4">
      <c r="B35" s="3" t="s">
        <v>32</v>
      </c>
      <c r="C35" s="2">
        <v>2</v>
      </c>
      <c r="D35" s="37">
        <f t="shared" si="1"/>
        <v>65</v>
      </c>
      <c r="E35" s="2">
        <v>65</v>
      </c>
      <c r="F35" s="2">
        <v>2</v>
      </c>
      <c r="G35" s="2">
        <v>25</v>
      </c>
      <c r="H35" s="2">
        <v>44</v>
      </c>
      <c r="I35" s="2"/>
      <c r="J35" s="2"/>
      <c r="K35" s="2"/>
      <c r="L35" s="2"/>
      <c r="M35" s="2"/>
      <c r="N35" s="2"/>
      <c r="O35" s="2"/>
      <c r="P35" s="2"/>
    </row>
    <row r="36" spans="1:16" ht="15" thickBot="1" x14ac:dyDescent="0.4">
      <c r="B36" s="3" t="s">
        <v>33</v>
      </c>
      <c r="C36" s="2">
        <v>2</v>
      </c>
      <c r="D36" s="37">
        <f t="shared" si="1"/>
        <v>40</v>
      </c>
      <c r="E36" s="2">
        <v>40</v>
      </c>
      <c r="F36" s="2">
        <v>1</v>
      </c>
      <c r="G36" s="2">
        <v>5</v>
      </c>
      <c r="H36" s="2">
        <v>18</v>
      </c>
      <c r="I36" s="2"/>
      <c r="J36" s="2"/>
      <c r="K36" s="2"/>
      <c r="L36" s="2"/>
      <c r="M36" s="2"/>
      <c r="N36" s="2"/>
      <c r="O36" s="2"/>
      <c r="P36" s="2"/>
    </row>
    <row r="37" spans="1:16" ht="15" thickBot="1" x14ac:dyDescent="0.4">
      <c r="B37" s="3" t="s">
        <v>29</v>
      </c>
      <c r="C37" s="2">
        <v>2</v>
      </c>
      <c r="D37" s="37">
        <f t="shared" si="1"/>
        <v>210</v>
      </c>
      <c r="E37" s="2">
        <v>154</v>
      </c>
      <c r="F37" s="2">
        <v>1</v>
      </c>
      <c r="G37" s="2">
        <v>84</v>
      </c>
      <c r="H37" s="2">
        <v>135</v>
      </c>
      <c r="I37" s="2"/>
      <c r="J37" s="2"/>
      <c r="K37" s="2"/>
      <c r="L37" s="2"/>
      <c r="M37" s="2">
        <v>56</v>
      </c>
      <c r="N37" s="2">
        <v>1</v>
      </c>
      <c r="O37" s="2">
        <v>56</v>
      </c>
      <c r="P37" s="2">
        <v>56</v>
      </c>
    </row>
    <row r="38" spans="1:16" ht="15" thickBot="1" x14ac:dyDescent="0.4">
      <c r="B38" s="3" t="s">
        <v>13</v>
      </c>
      <c r="C38" s="2">
        <v>2</v>
      </c>
      <c r="D38" s="37">
        <f t="shared" si="1"/>
        <v>300</v>
      </c>
      <c r="E38" s="2">
        <v>125</v>
      </c>
      <c r="F38" s="2">
        <v>1</v>
      </c>
      <c r="G38" s="2">
        <v>25</v>
      </c>
      <c r="H38" s="2">
        <v>115</v>
      </c>
      <c r="I38" s="2"/>
      <c r="J38" s="2"/>
      <c r="K38" s="2"/>
      <c r="L38" s="2"/>
      <c r="M38" s="2">
        <v>175</v>
      </c>
      <c r="N38" s="2"/>
      <c r="O38" s="2">
        <v>50</v>
      </c>
      <c r="P38" s="2">
        <v>165</v>
      </c>
    </row>
    <row r="39" spans="1:16" ht="30.5" thickBot="1" x14ac:dyDescent="0.4">
      <c r="B39" s="9" t="s">
        <v>5</v>
      </c>
      <c r="C39" s="10">
        <v>3</v>
      </c>
      <c r="D39" s="37">
        <f t="shared" si="1"/>
        <v>915</v>
      </c>
      <c r="E39" s="10">
        <v>684</v>
      </c>
      <c r="F39" s="10">
        <v>8</v>
      </c>
      <c r="G39" s="10">
        <v>239</v>
      </c>
      <c r="H39" s="10">
        <v>529</v>
      </c>
      <c r="I39" s="10"/>
      <c r="J39" s="10"/>
      <c r="K39" s="10"/>
      <c r="L39" s="10"/>
      <c r="M39" s="10">
        <v>231</v>
      </c>
      <c r="N39" s="10">
        <v>1</v>
      </c>
      <c r="O39" s="10">
        <v>106</v>
      </c>
      <c r="P39" s="10">
        <v>221</v>
      </c>
    </row>
    <row r="40" spans="1:16" s="1" customFormat="1" ht="31.5" customHeight="1" thickBot="1" x14ac:dyDescent="0.4">
      <c r="A40" s="7" t="s">
        <v>72</v>
      </c>
      <c r="B40" s="12" t="s">
        <v>34</v>
      </c>
      <c r="C40" s="13"/>
      <c r="D40" s="37">
        <f t="shared" si="1"/>
        <v>174</v>
      </c>
      <c r="E40" s="13">
        <f>E44</f>
        <v>109</v>
      </c>
      <c r="F40" s="13">
        <f t="shared" ref="F40:P40" si="5">F44</f>
        <v>1</v>
      </c>
      <c r="G40" s="13">
        <f t="shared" si="5"/>
        <v>9</v>
      </c>
      <c r="H40" s="13">
        <f t="shared" si="5"/>
        <v>74</v>
      </c>
      <c r="I40" s="13">
        <f t="shared" si="5"/>
        <v>0</v>
      </c>
      <c r="J40" s="13">
        <f t="shared" si="5"/>
        <v>0</v>
      </c>
      <c r="K40" s="13">
        <f t="shared" si="5"/>
        <v>0</v>
      </c>
      <c r="L40" s="13">
        <f t="shared" si="5"/>
        <v>0</v>
      </c>
      <c r="M40" s="13">
        <f t="shared" si="5"/>
        <v>65</v>
      </c>
      <c r="N40" s="13">
        <f t="shared" si="5"/>
        <v>0</v>
      </c>
      <c r="O40" s="13">
        <f t="shared" si="5"/>
        <v>15</v>
      </c>
      <c r="P40" s="13">
        <f t="shared" si="5"/>
        <v>63</v>
      </c>
    </row>
    <row r="41" spans="1:16" ht="20.5" thickBot="1" x14ac:dyDescent="0.4">
      <c r="B41" s="5" t="s">
        <v>4</v>
      </c>
      <c r="C41" s="2">
        <v>2</v>
      </c>
      <c r="D41" s="37">
        <f t="shared" si="1"/>
        <v>174</v>
      </c>
      <c r="E41" s="2">
        <v>109</v>
      </c>
      <c r="F41" s="2">
        <v>1</v>
      </c>
      <c r="G41" s="2">
        <v>9</v>
      </c>
      <c r="H41" s="2">
        <v>74</v>
      </c>
      <c r="I41" s="2"/>
      <c r="J41" s="2"/>
      <c r="K41" s="2"/>
      <c r="L41" s="2"/>
      <c r="M41" s="2">
        <v>65</v>
      </c>
      <c r="N41" s="2"/>
      <c r="O41" s="2">
        <v>15</v>
      </c>
      <c r="P41" s="2">
        <v>63</v>
      </c>
    </row>
    <row r="42" spans="1:16" ht="15" thickBot="1" x14ac:dyDescent="0.4">
      <c r="B42" s="3" t="s">
        <v>14</v>
      </c>
      <c r="C42" s="2">
        <v>2</v>
      </c>
      <c r="D42" s="37">
        <f t="shared" si="1"/>
        <v>54</v>
      </c>
      <c r="E42" s="2">
        <v>54</v>
      </c>
      <c r="F42" s="2">
        <v>1</v>
      </c>
      <c r="G42" s="2">
        <v>4</v>
      </c>
      <c r="H42" s="2">
        <v>33</v>
      </c>
      <c r="I42" s="2"/>
      <c r="J42" s="2"/>
      <c r="K42" s="2"/>
      <c r="L42" s="2"/>
      <c r="M42" s="2"/>
      <c r="N42" s="2"/>
      <c r="O42" s="2"/>
      <c r="P42" s="2"/>
    </row>
    <row r="43" spans="1:16" ht="15" thickBot="1" x14ac:dyDescent="0.4">
      <c r="B43" s="3" t="s">
        <v>13</v>
      </c>
      <c r="C43" s="2">
        <v>2</v>
      </c>
      <c r="D43" s="37">
        <f t="shared" si="1"/>
        <v>120</v>
      </c>
      <c r="E43" s="2">
        <v>55</v>
      </c>
      <c r="F43" s="2"/>
      <c r="G43" s="2">
        <v>5</v>
      </c>
      <c r="H43" s="2">
        <v>41</v>
      </c>
      <c r="I43" s="2"/>
      <c r="J43" s="2"/>
      <c r="K43" s="2"/>
      <c r="L43" s="2"/>
      <c r="M43" s="2">
        <v>65</v>
      </c>
      <c r="N43" s="2"/>
      <c r="O43" s="2">
        <v>15</v>
      </c>
      <c r="P43" s="2">
        <v>63</v>
      </c>
    </row>
    <row r="44" spans="1:16" ht="30.5" thickBot="1" x14ac:dyDescent="0.4">
      <c r="B44" s="9" t="s">
        <v>5</v>
      </c>
      <c r="C44" s="10">
        <v>3</v>
      </c>
      <c r="D44" s="37">
        <f t="shared" si="1"/>
        <v>174</v>
      </c>
      <c r="E44" s="10">
        <v>109</v>
      </c>
      <c r="F44" s="10">
        <v>1</v>
      </c>
      <c r="G44" s="10">
        <v>9</v>
      </c>
      <c r="H44" s="10">
        <v>74</v>
      </c>
      <c r="I44" s="10"/>
      <c r="J44" s="10"/>
      <c r="K44" s="10"/>
      <c r="L44" s="10"/>
      <c r="M44" s="10">
        <v>65</v>
      </c>
      <c r="N44" s="10"/>
      <c r="O44" s="10">
        <v>15</v>
      </c>
      <c r="P44" s="10">
        <v>63</v>
      </c>
    </row>
    <row r="45" spans="1:16" s="1" customFormat="1" ht="25.5" customHeight="1" thickBot="1" x14ac:dyDescent="0.4">
      <c r="A45" s="7">
        <v>5</v>
      </c>
      <c r="B45" s="12" t="s">
        <v>47</v>
      </c>
      <c r="C45" s="13"/>
      <c r="D45" s="37">
        <f t="shared" si="1"/>
        <v>189</v>
      </c>
      <c r="E45" s="13">
        <f>E51</f>
        <v>164</v>
      </c>
      <c r="F45" s="13">
        <f t="shared" ref="F45:P45" si="6">F51</f>
        <v>0</v>
      </c>
      <c r="G45" s="13">
        <f t="shared" si="6"/>
        <v>49</v>
      </c>
      <c r="H45" s="13">
        <f t="shared" si="6"/>
        <v>131</v>
      </c>
      <c r="I45" s="13">
        <f t="shared" si="6"/>
        <v>0</v>
      </c>
      <c r="J45" s="13">
        <f t="shared" si="6"/>
        <v>0</v>
      </c>
      <c r="K45" s="13">
        <f t="shared" si="6"/>
        <v>0</v>
      </c>
      <c r="L45" s="13">
        <f t="shared" si="6"/>
        <v>0</v>
      </c>
      <c r="M45" s="13">
        <f t="shared" si="6"/>
        <v>25</v>
      </c>
      <c r="N45" s="13">
        <f t="shared" si="6"/>
        <v>0</v>
      </c>
      <c r="O45" s="13">
        <f t="shared" si="6"/>
        <v>25</v>
      </c>
      <c r="P45" s="13">
        <f t="shared" si="6"/>
        <v>24</v>
      </c>
    </row>
    <row r="46" spans="1:16" ht="20.5" thickBot="1" x14ac:dyDescent="0.4">
      <c r="B46" s="5" t="s">
        <v>3</v>
      </c>
      <c r="C46" s="2">
        <v>1</v>
      </c>
      <c r="D46" s="37">
        <f t="shared" si="1"/>
        <v>100</v>
      </c>
      <c r="E46" s="2">
        <v>100</v>
      </c>
      <c r="F46" s="2"/>
      <c r="G46" s="2">
        <v>35</v>
      </c>
      <c r="H46" s="2">
        <v>90</v>
      </c>
      <c r="I46" s="2"/>
      <c r="J46" s="2"/>
      <c r="K46" s="2"/>
      <c r="L46" s="2"/>
      <c r="M46" s="2"/>
      <c r="N46" s="2"/>
      <c r="O46" s="2"/>
      <c r="P46" s="2"/>
    </row>
    <row r="47" spans="1:16" ht="15" thickBot="1" x14ac:dyDescent="0.4">
      <c r="B47" s="3" t="s">
        <v>13</v>
      </c>
      <c r="C47" s="2">
        <v>1</v>
      </c>
      <c r="D47" s="37">
        <f t="shared" si="1"/>
        <v>100</v>
      </c>
      <c r="E47" s="2">
        <v>100</v>
      </c>
      <c r="F47" s="2"/>
      <c r="G47" s="2">
        <v>35</v>
      </c>
      <c r="H47" s="2">
        <v>90</v>
      </c>
      <c r="I47" s="2"/>
      <c r="J47" s="2"/>
      <c r="K47" s="2"/>
      <c r="L47" s="2"/>
      <c r="M47" s="2"/>
      <c r="N47" s="2"/>
      <c r="O47" s="2"/>
      <c r="P47" s="2"/>
    </row>
    <row r="48" spans="1:16" ht="20.5" thickBot="1" x14ac:dyDescent="0.4">
      <c r="B48" s="5" t="s">
        <v>4</v>
      </c>
      <c r="C48" s="2">
        <v>2</v>
      </c>
      <c r="D48" s="37">
        <f t="shared" si="1"/>
        <v>89</v>
      </c>
      <c r="E48" s="2">
        <v>64</v>
      </c>
      <c r="F48" s="2"/>
      <c r="G48" s="2">
        <v>14</v>
      </c>
      <c r="H48" s="2">
        <v>41</v>
      </c>
      <c r="I48" s="2"/>
      <c r="J48" s="2"/>
      <c r="K48" s="2"/>
      <c r="L48" s="2"/>
      <c r="M48" s="2">
        <v>25</v>
      </c>
      <c r="N48" s="2"/>
      <c r="O48" s="2">
        <v>25</v>
      </c>
      <c r="P48" s="2">
        <v>24</v>
      </c>
    </row>
    <row r="49" spans="1:16" ht="15" thickBot="1" x14ac:dyDescent="0.4">
      <c r="B49" s="3" t="s">
        <v>14</v>
      </c>
      <c r="C49" s="2">
        <v>2</v>
      </c>
      <c r="D49" s="37">
        <f t="shared" si="1"/>
        <v>39</v>
      </c>
      <c r="E49" s="2">
        <v>39</v>
      </c>
      <c r="F49" s="2"/>
      <c r="G49" s="2">
        <v>14</v>
      </c>
      <c r="H49" s="2">
        <v>20</v>
      </c>
      <c r="I49" s="2"/>
      <c r="J49" s="2"/>
      <c r="K49" s="2"/>
      <c r="L49" s="2"/>
      <c r="M49" s="2"/>
      <c r="N49" s="2"/>
      <c r="O49" s="2"/>
      <c r="P49" s="2"/>
    </row>
    <row r="50" spans="1:16" ht="15" thickBot="1" x14ac:dyDescent="0.4">
      <c r="B50" s="3" t="s">
        <v>13</v>
      </c>
      <c r="C50" s="2">
        <v>2</v>
      </c>
      <c r="D50" s="37">
        <f t="shared" si="1"/>
        <v>50</v>
      </c>
      <c r="E50" s="2">
        <v>25</v>
      </c>
      <c r="F50" s="2"/>
      <c r="G50" s="2">
        <v>0</v>
      </c>
      <c r="H50" s="2">
        <v>21</v>
      </c>
      <c r="I50" s="2"/>
      <c r="J50" s="2"/>
      <c r="K50" s="2"/>
      <c r="L50" s="2"/>
      <c r="M50" s="2">
        <v>25</v>
      </c>
      <c r="N50" s="2"/>
      <c r="O50" s="2">
        <v>25</v>
      </c>
      <c r="P50" s="2">
        <v>24</v>
      </c>
    </row>
    <row r="51" spans="1:16" ht="30.5" thickBot="1" x14ac:dyDescent="0.4">
      <c r="B51" s="9" t="s">
        <v>5</v>
      </c>
      <c r="C51" s="10">
        <v>3</v>
      </c>
      <c r="D51" s="37">
        <f t="shared" si="1"/>
        <v>189</v>
      </c>
      <c r="E51" s="10">
        <v>164</v>
      </c>
      <c r="F51" s="10"/>
      <c r="G51" s="10">
        <v>49</v>
      </c>
      <c r="H51" s="10">
        <v>131</v>
      </c>
      <c r="I51" s="10"/>
      <c r="J51" s="10"/>
      <c r="K51" s="10"/>
      <c r="L51" s="10"/>
      <c r="M51" s="10">
        <v>25</v>
      </c>
      <c r="N51" s="10"/>
      <c r="O51" s="10">
        <v>25</v>
      </c>
      <c r="P51" s="10">
        <v>24</v>
      </c>
    </row>
    <row r="52" spans="1:16" s="1" customFormat="1" ht="25.5" customHeight="1" thickBot="1" x14ac:dyDescent="0.4">
      <c r="A52" s="7">
        <v>6</v>
      </c>
      <c r="B52" s="12" t="s">
        <v>48</v>
      </c>
      <c r="C52" s="13"/>
      <c r="D52" s="37">
        <f t="shared" si="1"/>
        <v>391</v>
      </c>
      <c r="E52" s="13">
        <f>E60</f>
        <v>341</v>
      </c>
      <c r="F52" s="13">
        <f t="shared" ref="F52:P52" si="7">F60</f>
        <v>5</v>
      </c>
      <c r="G52" s="13">
        <f t="shared" si="7"/>
        <v>41</v>
      </c>
      <c r="H52" s="13">
        <f t="shared" si="7"/>
        <v>301</v>
      </c>
      <c r="I52" s="13">
        <f t="shared" si="7"/>
        <v>0</v>
      </c>
      <c r="J52" s="13">
        <f t="shared" si="7"/>
        <v>0</v>
      </c>
      <c r="K52" s="13">
        <f t="shared" si="7"/>
        <v>0</v>
      </c>
      <c r="L52" s="13">
        <f t="shared" si="7"/>
        <v>0</v>
      </c>
      <c r="M52" s="13">
        <f t="shared" si="7"/>
        <v>50</v>
      </c>
      <c r="N52" s="13">
        <f t="shared" si="7"/>
        <v>0</v>
      </c>
      <c r="O52" s="13">
        <f t="shared" si="7"/>
        <v>15</v>
      </c>
      <c r="P52" s="13">
        <f t="shared" si="7"/>
        <v>44</v>
      </c>
    </row>
    <row r="53" spans="1:16" ht="20.5" thickBot="1" x14ac:dyDescent="0.4">
      <c r="B53" s="5" t="s">
        <v>3</v>
      </c>
      <c r="C53" s="2">
        <v>1</v>
      </c>
      <c r="D53" s="37">
        <f t="shared" si="1"/>
        <v>150</v>
      </c>
      <c r="E53" s="2">
        <v>150</v>
      </c>
      <c r="F53" s="2">
        <v>2</v>
      </c>
      <c r="G53" s="2">
        <v>0</v>
      </c>
      <c r="H53" s="2">
        <v>136</v>
      </c>
      <c r="I53" s="2"/>
      <c r="J53" s="2"/>
      <c r="K53" s="2"/>
      <c r="L53" s="2"/>
      <c r="M53" s="2"/>
      <c r="N53" s="2"/>
      <c r="O53" s="2"/>
      <c r="P53" s="2"/>
    </row>
    <row r="54" spans="1:16" ht="15" thickBot="1" x14ac:dyDescent="0.4">
      <c r="B54" s="3" t="s">
        <v>13</v>
      </c>
      <c r="C54" s="2">
        <v>1</v>
      </c>
      <c r="D54" s="37">
        <f t="shared" si="1"/>
        <v>150</v>
      </c>
      <c r="E54" s="2">
        <v>150</v>
      </c>
      <c r="F54" s="2">
        <v>2</v>
      </c>
      <c r="G54" s="2">
        <v>0</v>
      </c>
      <c r="H54" s="2">
        <v>136</v>
      </c>
      <c r="I54" s="2"/>
      <c r="J54" s="2"/>
      <c r="K54" s="2"/>
      <c r="L54" s="2"/>
      <c r="M54" s="2"/>
      <c r="N54" s="2"/>
      <c r="O54" s="2"/>
      <c r="P54" s="2"/>
    </row>
    <row r="55" spans="1:16" ht="20.5" thickBot="1" x14ac:dyDescent="0.4">
      <c r="B55" s="5" t="s">
        <v>4</v>
      </c>
      <c r="C55" s="2">
        <v>2</v>
      </c>
      <c r="D55" s="37">
        <f t="shared" si="1"/>
        <v>241</v>
      </c>
      <c r="E55" s="2">
        <v>191</v>
      </c>
      <c r="F55" s="2">
        <v>3</v>
      </c>
      <c r="G55" s="2">
        <v>41</v>
      </c>
      <c r="H55" s="2">
        <v>165</v>
      </c>
      <c r="I55" s="2"/>
      <c r="J55" s="2"/>
      <c r="K55" s="2"/>
      <c r="L55" s="2"/>
      <c r="M55" s="2">
        <v>50</v>
      </c>
      <c r="N55" s="2"/>
      <c r="O55" s="2">
        <v>15</v>
      </c>
      <c r="P55" s="2">
        <v>44</v>
      </c>
    </row>
    <row r="56" spans="1:16" ht="15" thickBot="1" x14ac:dyDescent="0.4">
      <c r="B56" s="3" t="s">
        <v>14</v>
      </c>
      <c r="C56" s="2">
        <v>2</v>
      </c>
      <c r="D56" s="37">
        <f t="shared" si="1"/>
        <v>75</v>
      </c>
      <c r="E56" s="2">
        <v>75</v>
      </c>
      <c r="F56" s="2">
        <v>2</v>
      </c>
      <c r="G56" s="2">
        <v>0</v>
      </c>
      <c r="H56" s="2">
        <v>63</v>
      </c>
      <c r="I56" s="2"/>
      <c r="J56" s="2"/>
      <c r="K56" s="2"/>
      <c r="L56" s="2"/>
      <c r="M56" s="2"/>
      <c r="N56" s="2"/>
      <c r="O56" s="2"/>
      <c r="P56" s="2"/>
    </row>
    <row r="57" spans="1:16" ht="15" thickBot="1" x14ac:dyDescent="0.4">
      <c r="B57" s="3" t="s">
        <v>12</v>
      </c>
      <c r="C57" s="2">
        <v>2</v>
      </c>
      <c r="D57" s="37">
        <f t="shared" si="1"/>
        <v>25</v>
      </c>
      <c r="E57" s="2">
        <v>25</v>
      </c>
      <c r="F57" s="2">
        <v>1</v>
      </c>
      <c r="G57" s="2">
        <v>0</v>
      </c>
      <c r="H57" s="2">
        <v>25</v>
      </c>
      <c r="I57" s="2"/>
      <c r="J57" s="2"/>
      <c r="K57" s="2"/>
      <c r="L57" s="2"/>
      <c r="M57" s="2"/>
      <c r="N57" s="2"/>
      <c r="O57" s="2"/>
      <c r="P57" s="2"/>
    </row>
    <row r="58" spans="1:16" ht="15" thickBot="1" x14ac:dyDescent="0.4">
      <c r="B58" s="3" t="s">
        <v>29</v>
      </c>
      <c r="C58" s="2">
        <v>2</v>
      </c>
      <c r="D58" s="37">
        <f t="shared" si="1"/>
        <v>41</v>
      </c>
      <c r="E58" s="2">
        <v>41</v>
      </c>
      <c r="F58" s="2"/>
      <c r="G58" s="2">
        <v>41</v>
      </c>
      <c r="H58" s="2">
        <v>37</v>
      </c>
      <c r="I58" s="2"/>
      <c r="J58" s="2"/>
      <c r="K58" s="2"/>
      <c r="L58" s="2"/>
      <c r="M58" s="2"/>
      <c r="N58" s="2"/>
      <c r="O58" s="2"/>
      <c r="P58" s="2"/>
    </row>
    <row r="59" spans="1:16" ht="15" thickBot="1" x14ac:dyDescent="0.4">
      <c r="B59" s="3" t="s">
        <v>13</v>
      </c>
      <c r="C59" s="2">
        <v>2</v>
      </c>
      <c r="D59" s="37">
        <f t="shared" si="1"/>
        <v>100</v>
      </c>
      <c r="E59" s="2">
        <v>50</v>
      </c>
      <c r="F59" s="2"/>
      <c r="G59" s="2">
        <v>0</v>
      </c>
      <c r="H59" s="2">
        <v>40</v>
      </c>
      <c r="I59" s="2"/>
      <c r="J59" s="2"/>
      <c r="K59" s="2"/>
      <c r="L59" s="2"/>
      <c r="M59" s="2">
        <v>50</v>
      </c>
      <c r="N59" s="2"/>
      <c r="O59" s="2">
        <v>15</v>
      </c>
      <c r="P59" s="2">
        <v>44</v>
      </c>
    </row>
    <row r="60" spans="1:16" ht="30.5" thickBot="1" x14ac:dyDescent="0.4">
      <c r="B60" s="9" t="s">
        <v>5</v>
      </c>
      <c r="C60" s="10">
        <v>3</v>
      </c>
      <c r="D60" s="37">
        <f t="shared" si="1"/>
        <v>391</v>
      </c>
      <c r="E60" s="10">
        <v>341</v>
      </c>
      <c r="F60" s="10">
        <v>5</v>
      </c>
      <c r="G60" s="10">
        <v>41</v>
      </c>
      <c r="H60" s="10">
        <v>301</v>
      </c>
      <c r="I60" s="10"/>
      <c r="J60" s="10"/>
      <c r="K60" s="10"/>
      <c r="L60" s="10"/>
      <c r="M60" s="10">
        <v>50</v>
      </c>
      <c r="N60" s="10"/>
      <c r="O60" s="10">
        <v>15</v>
      </c>
      <c r="P60" s="10">
        <v>44</v>
      </c>
    </row>
    <row r="61" spans="1:16" s="1" customFormat="1" ht="32.25" customHeight="1" thickBot="1" x14ac:dyDescent="0.4">
      <c r="A61" s="7">
        <v>7</v>
      </c>
      <c r="B61" s="12" t="s">
        <v>49</v>
      </c>
      <c r="C61" s="13"/>
      <c r="D61" s="37">
        <f t="shared" si="1"/>
        <v>278</v>
      </c>
      <c r="E61" s="13">
        <f>E68</f>
        <v>278</v>
      </c>
      <c r="F61" s="13">
        <f t="shared" ref="F61:P61" si="8">F68</f>
        <v>8</v>
      </c>
      <c r="G61" s="13">
        <f t="shared" si="8"/>
        <v>3</v>
      </c>
      <c r="H61" s="13">
        <f t="shared" si="8"/>
        <v>253</v>
      </c>
      <c r="I61" s="13">
        <f t="shared" si="8"/>
        <v>0</v>
      </c>
      <c r="J61" s="13">
        <f t="shared" si="8"/>
        <v>0</v>
      </c>
      <c r="K61" s="13">
        <f t="shared" si="8"/>
        <v>0</v>
      </c>
      <c r="L61" s="13">
        <f t="shared" si="8"/>
        <v>0</v>
      </c>
      <c r="M61" s="13">
        <f t="shared" si="8"/>
        <v>0</v>
      </c>
      <c r="N61" s="13">
        <f t="shared" si="8"/>
        <v>0</v>
      </c>
      <c r="O61" s="13">
        <f t="shared" si="8"/>
        <v>0</v>
      </c>
      <c r="P61" s="13">
        <f t="shared" si="8"/>
        <v>0</v>
      </c>
    </row>
    <row r="62" spans="1:16" ht="20.5" thickBot="1" x14ac:dyDescent="0.4">
      <c r="B62" s="5" t="s">
        <v>3</v>
      </c>
      <c r="C62" s="2">
        <v>1</v>
      </c>
      <c r="D62" s="37">
        <f t="shared" si="1"/>
        <v>200</v>
      </c>
      <c r="E62" s="2">
        <v>200</v>
      </c>
      <c r="F62" s="2">
        <v>7</v>
      </c>
      <c r="G62" s="2"/>
      <c r="H62" s="2">
        <v>183</v>
      </c>
      <c r="I62" s="2"/>
      <c r="J62" s="2"/>
      <c r="K62" s="2"/>
      <c r="L62" s="2"/>
      <c r="M62" s="2"/>
      <c r="N62" s="2"/>
      <c r="O62" s="2"/>
      <c r="P62" s="2"/>
    </row>
    <row r="63" spans="1:16" ht="15" thickBot="1" x14ac:dyDescent="0.4">
      <c r="B63" s="3" t="s">
        <v>50</v>
      </c>
      <c r="C63" s="2">
        <v>1</v>
      </c>
      <c r="D63" s="37">
        <f t="shared" si="1"/>
        <v>75</v>
      </c>
      <c r="E63" s="2">
        <v>75</v>
      </c>
      <c r="F63" s="2">
        <v>1</v>
      </c>
      <c r="G63" s="2"/>
      <c r="H63" s="2">
        <v>64</v>
      </c>
      <c r="I63" s="2"/>
      <c r="J63" s="2"/>
      <c r="K63" s="2"/>
      <c r="L63" s="2"/>
      <c r="M63" s="2"/>
      <c r="N63" s="2"/>
      <c r="O63" s="2"/>
      <c r="P63" s="2"/>
    </row>
    <row r="64" spans="1:16" ht="15" thickBot="1" x14ac:dyDescent="0.4">
      <c r="B64" s="3" t="s">
        <v>13</v>
      </c>
      <c r="C64" s="2">
        <v>1</v>
      </c>
      <c r="D64" s="37">
        <f t="shared" si="1"/>
        <v>125</v>
      </c>
      <c r="E64" s="2">
        <v>125</v>
      </c>
      <c r="F64" s="2">
        <v>6</v>
      </c>
      <c r="G64" s="2"/>
      <c r="H64" s="2">
        <v>119</v>
      </c>
      <c r="I64" s="2"/>
      <c r="J64" s="2"/>
      <c r="K64" s="2"/>
      <c r="L64" s="2"/>
      <c r="M64" s="2"/>
      <c r="N64" s="2"/>
      <c r="O64" s="2"/>
      <c r="P64" s="2"/>
    </row>
    <row r="65" spans="1:16" ht="20.5" thickBot="1" x14ac:dyDescent="0.4">
      <c r="B65" s="5" t="s">
        <v>4</v>
      </c>
      <c r="C65" s="2">
        <v>2</v>
      </c>
      <c r="D65" s="37">
        <f t="shared" si="1"/>
        <v>78</v>
      </c>
      <c r="E65" s="2">
        <v>78</v>
      </c>
      <c r="F65" s="2">
        <v>1</v>
      </c>
      <c r="G65" s="2">
        <v>3</v>
      </c>
      <c r="H65" s="2">
        <v>70</v>
      </c>
      <c r="I65" s="2"/>
      <c r="J65" s="2"/>
      <c r="K65" s="2"/>
      <c r="L65" s="2"/>
      <c r="M65" s="2"/>
      <c r="N65" s="2"/>
      <c r="O65" s="2"/>
      <c r="P65" s="2"/>
    </row>
    <row r="66" spans="1:16" ht="15" thickBot="1" x14ac:dyDescent="0.4">
      <c r="B66" s="3" t="s">
        <v>14</v>
      </c>
      <c r="C66" s="2">
        <v>2</v>
      </c>
      <c r="D66" s="37">
        <f t="shared" si="1"/>
        <v>53</v>
      </c>
      <c r="E66" s="2">
        <v>53</v>
      </c>
      <c r="F66" s="2">
        <v>1</v>
      </c>
      <c r="G66" s="2">
        <v>3</v>
      </c>
      <c r="H66" s="2">
        <v>46</v>
      </c>
      <c r="I66" s="2"/>
      <c r="J66" s="2"/>
      <c r="K66" s="2"/>
      <c r="L66" s="2"/>
      <c r="M66" s="2"/>
      <c r="N66" s="2"/>
      <c r="O66" s="2"/>
      <c r="P66" s="2"/>
    </row>
    <row r="67" spans="1:16" ht="15" thickBot="1" x14ac:dyDescent="0.4">
      <c r="B67" s="3" t="s">
        <v>13</v>
      </c>
      <c r="C67" s="2">
        <v>2</v>
      </c>
      <c r="D67" s="37">
        <f t="shared" si="1"/>
        <v>25</v>
      </c>
      <c r="E67" s="2">
        <v>25</v>
      </c>
      <c r="F67" s="2"/>
      <c r="G67" s="2"/>
      <c r="H67" s="2">
        <v>24</v>
      </c>
      <c r="I67" s="2"/>
      <c r="J67" s="2"/>
      <c r="K67" s="2"/>
      <c r="L67" s="2"/>
      <c r="M67" s="2"/>
      <c r="N67" s="2"/>
      <c r="O67" s="2"/>
      <c r="P67" s="2"/>
    </row>
    <row r="68" spans="1:16" ht="30.5" thickBot="1" x14ac:dyDescent="0.4">
      <c r="B68" s="9" t="s">
        <v>5</v>
      </c>
      <c r="C68" s="10">
        <v>3</v>
      </c>
      <c r="D68" s="37">
        <f t="shared" si="1"/>
        <v>278</v>
      </c>
      <c r="E68" s="10">
        <v>278</v>
      </c>
      <c r="F68" s="10">
        <v>8</v>
      </c>
      <c r="G68" s="10">
        <v>3</v>
      </c>
      <c r="H68" s="10">
        <v>253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</row>
    <row r="69" spans="1:16" s="1" customFormat="1" ht="22.5" customHeight="1" thickBot="1" x14ac:dyDescent="0.4">
      <c r="A69" s="7">
        <v>8</v>
      </c>
      <c r="B69" s="12" t="s">
        <v>15</v>
      </c>
      <c r="C69" s="13"/>
      <c r="D69" s="37">
        <f t="shared" si="1"/>
        <v>58</v>
      </c>
      <c r="E69" s="13">
        <f>E83</f>
        <v>58</v>
      </c>
      <c r="F69" s="13">
        <f t="shared" ref="F69:P69" si="9">F83</f>
        <v>0</v>
      </c>
      <c r="G69" s="13">
        <f t="shared" si="9"/>
        <v>0</v>
      </c>
      <c r="H69" s="13">
        <f t="shared" si="9"/>
        <v>41</v>
      </c>
      <c r="I69" s="13">
        <f t="shared" si="9"/>
        <v>0</v>
      </c>
      <c r="J69" s="13">
        <f t="shared" si="9"/>
        <v>0</v>
      </c>
      <c r="K69" s="13">
        <f t="shared" si="9"/>
        <v>0</v>
      </c>
      <c r="L69" s="13">
        <f t="shared" si="9"/>
        <v>0</v>
      </c>
      <c r="M69" s="13">
        <f t="shared" si="9"/>
        <v>0</v>
      </c>
      <c r="N69" s="13">
        <f t="shared" si="9"/>
        <v>0</v>
      </c>
      <c r="O69" s="13">
        <f t="shared" si="9"/>
        <v>0</v>
      </c>
      <c r="P69" s="13">
        <f t="shared" si="9"/>
        <v>0</v>
      </c>
    </row>
    <row r="70" spans="1:16" ht="20.5" thickBot="1" x14ac:dyDescent="0.4">
      <c r="B70" s="5" t="s">
        <v>3</v>
      </c>
      <c r="C70" s="2">
        <v>1</v>
      </c>
      <c r="D70" s="37">
        <f t="shared" si="1"/>
        <v>44</v>
      </c>
      <c r="E70" s="2">
        <v>44</v>
      </c>
      <c r="F70" s="2"/>
      <c r="G70" s="2"/>
      <c r="H70" s="2">
        <v>32</v>
      </c>
      <c r="I70" s="2"/>
      <c r="J70" s="2"/>
      <c r="K70" s="2"/>
      <c r="L70" s="2"/>
      <c r="M70" s="2"/>
      <c r="N70" s="2"/>
      <c r="O70" s="2"/>
      <c r="P70" s="2"/>
    </row>
    <row r="71" spans="1:16" ht="15" thickBot="1" x14ac:dyDescent="0.4">
      <c r="B71" s="3" t="s">
        <v>16</v>
      </c>
      <c r="C71" s="2">
        <v>1</v>
      </c>
      <c r="D71" s="37">
        <f t="shared" ref="D71:D130" si="10">E71+I71+M71</f>
        <v>11</v>
      </c>
      <c r="E71" s="2">
        <v>11</v>
      </c>
      <c r="F71" s="2"/>
      <c r="G71" s="2"/>
      <c r="H71" s="2">
        <v>9</v>
      </c>
      <c r="I71" s="2"/>
      <c r="J71" s="2"/>
      <c r="K71" s="2"/>
      <c r="L71" s="2"/>
      <c r="M71" s="2"/>
      <c r="N71" s="2"/>
      <c r="O71" s="2"/>
      <c r="P71" s="2"/>
    </row>
    <row r="72" spans="1:16" ht="20.5" thickBot="1" x14ac:dyDescent="0.4">
      <c r="B72" s="3" t="s">
        <v>17</v>
      </c>
      <c r="C72" s="2">
        <v>1</v>
      </c>
      <c r="D72" s="37">
        <f t="shared" si="10"/>
        <v>15</v>
      </c>
      <c r="E72" s="2">
        <v>15</v>
      </c>
      <c r="F72" s="2"/>
      <c r="G72" s="2"/>
      <c r="H72" s="2">
        <v>6</v>
      </c>
      <c r="I72" s="2"/>
      <c r="J72" s="2"/>
      <c r="K72" s="2"/>
      <c r="L72" s="2"/>
      <c r="M72" s="2"/>
      <c r="N72" s="2"/>
      <c r="O72" s="2"/>
      <c r="P72" s="2"/>
    </row>
    <row r="73" spans="1:16" ht="15" thickBot="1" x14ac:dyDescent="0.4">
      <c r="B73" s="3" t="s">
        <v>18</v>
      </c>
      <c r="C73" s="2">
        <v>1</v>
      </c>
      <c r="D73" s="37">
        <f t="shared" si="10"/>
        <v>3</v>
      </c>
      <c r="E73" s="2">
        <v>3</v>
      </c>
      <c r="F73" s="2"/>
      <c r="G73" s="2"/>
      <c r="H73" s="2">
        <v>3</v>
      </c>
      <c r="I73" s="2"/>
      <c r="J73" s="2"/>
      <c r="K73" s="2"/>
      <c r="L73" s="2"/>
      <c r="M73" s="2"/>
      <c r="N73" s="2"/>
      <c r="O73" s="2"/>
      <c r="P73" s="2"/>
    </row>
    <row r="74" spans="1:16" ht="15" thickBot="1" x14ac:dyDescent="0.4">
      <c r="B74" s="3" t="s">
        <v>19</v>
      </c>
      <c r="C74" s="2">
        <v>1</v>
      </c>
      <c r="D74" s="37">
        <f t="shared" si="10"/>
        <v>5</v>
      </c>
      <c r="E74" s="2">
        <v>5</v>
      </c>
      <c r="F74" s="2"/>
      <c r="G74" s="2"/>
      <c r="H74" s="2">
        <v>5</v>
      </c>
      <c r="I74" s="2"/>
      <c r="J74" s="2"/>
      <c r="K74" s="2"/>
      <c r="L74" s="2"/>
      <c r="M74" s="2"/>
      <c r="N74" s="2"/>
      <c r="O74" s="2"/>
      <c r="P74" s="2"/>
    </row>
    <row r="75" spans="1:16" ht="15" thickBot="1" x14ac:dyDescent="0.4">
      <c r="B75" s="3" t="s">
        <v>20</v>
      </c>
      <c r="C75" s="2">
        <v>1</v>
      </c>
      <c r="D75" s="37">
        <f t="shared" si="10"/>
        <v>7</v>
      </c>
      <c r="E75" s="2">
        <v>7</v>
      </c>
      <c r="F75" s="2"/>
      <c r="G75" s="2"/>
      <c r="H75" s="2">
        <v>6</v>
      </c>
      <c r="I75" s="2"/>
      <c r="J75" s="2"/>
      <c r="K75" s="2"/>
      <c r="L75" s="2"/>
      <c r="M75" s="2"/>
      <c r="N75" s="2"/>
      <c r="O75" s="2"/>
      <c r="P75" s="2"/>
    </row>
    <row r="76" spans="1:16" ht="15" thickBot="1" x14ac:dyDescent="0.4">
      <c r="B76" s="3" t="s">
        <v>21</v>
      </c>
      <c r="C76" s="2">
        <v>1</v>
      </c>
      <c r="D76" s="37">
        <f t="shared" si="10"/>
        <v>3</v>
      </c>
      <c r="E76" s="2">
        <v>3</v>
      </c>
      <c r="F76" s="2"/>
      <c r="G76" s="2"/>
      <c r="H76" s="2">
        <v>3</v>
      </c>
      <c r="I76" s="2"/>
      <c r="J76" s="2"/>
      <c r="K76" s="2"/>
      <c r="L76" s="2"/>
      <c r="M76" s="2"/>
      <c r="N76" s="2"/>
      <c r="O76" s="2"/>
      <c r="P76" s="2"/>
    </row>
    <row r="77" spans="1:16" ht="20.5" thickBot="1" x14ac:dyDescent="0.4">
      <c r="B77" s="5" t="s">
        <v>4</v>
      </c>
      <c r="C77" s="2">
        <v>2</v>
      </c>
      <c r="D77" s="37">
        <f t="shared" si="10"/>
        <v>14</v>
      </c>
      <c r="E77" s="2">
        <v>14</v>
      </c>
      <c r="F77" s="2"/>
      <c r="G77" s="2"/>
      <c r="H77" s="2">
        <v>9</v>
      </c>
      <c r="I77" s="2"/>
      <c r="J77" s="2"/>
      <c r="K77" s="2"/>
      <c r="L77" s="2"/>
      <c r="M77" s="2"/>
      <c r="N77" s="2"/>
      <c r="O77" s="2"/>
      <c r="P77" s="2"/>
    </row>
    <row r="78" spans="1:16" ht="15" thickBot="1" x14ac:dyDescent="0.4">
      <c r="B78" s="3" t="s">
        <v>16</v>
      </c>
      <c r="C78" s="2">
        <v>2</v>
      </c>
      <c r="D78" s="37">
        <f t="shared" si="10"/>
        <v>3</v>
      </c>
      <c r="E78" s="2">
        <v>3</v>
      </c>
      <c r="F78" s="2"/>
      <c r="G78" s="2"/>
      <c r="H78" s="2">
        <v>3</v>
      </c>
      <c r="I78" s="2"/>
      <c r="J78" s="2"/>
      <c r="K78" s="2"/>
      <c r="L78" s="2"/>
      <c r="M78" s="2"/>
      <c r="N78" s="2"/>
      <c r="O78" s="2"/>
      <c r="P78" s="2"/>
    </row>
    <row r="79" spans="1:16" ht="20.5" thickBot="1" x14ac:dyDescent="0.4">
      <c r="B79" s="3" t="s">
        <v>17</v>
      </c>
      <c r="C79" s="2">
        <v>2</v>
      </c>
      <c r="D79" s="37">
        <f t="shared" si="10"/>
        <v>6</v>
      </c>
      <c r="E79" s="2">
        <v>6</v>
      </c>
      <c r="F79" s="2"/>
      <c r="G79" s="2"/>
      <c r="H79" s="2">
        <v>3</v>
      </c>
      <c r="I79" s="2"/>
      <c r="J79" s="2"/>
      <c r="K79" s="2"/>
      <c r="L79" s="2"/>
      <c r="M79" s="2"/>
      <c r="N79" s="2"/>
      <c r="O79" s="2"/>
      <c r="P79" s="2"/>
    </row>
    <row r="80" spans="1:16" ht="15" thickBot="1" x14ac:dyDescent="0.4">
      <c r="B80" s="3" t="s">
        <v>18</v>
      </c>
      <c r="C80" s="2">
        <v>2</v>
      </c>
      <c r="D80" s="37">
        <f t="shared" si="10"/>
        <v>3</v>
      </c>
      <c r="E80" s="2">
        <v>3</v>
      </c>
      <c r="F80" s="2"/>
      <c r="G80" s="2"/>
      <c r="H80" s="2">
        <v>2</v>
      </c>
      <c r="I80" s="2"/>
      <c r="J80" s="2"/>
      <c r="K80" s="2"/>
      <c r="L80" s="2"/>
      <c r="M80" s="2"/>
      <c r="N80" s="2"/>
      <c r="O80" s="2"/>
      <c r="P80" s="2"/>
    </row>
    <row r="81" spans="1:16" ht="15" thickBot="1" x14ac:dyDescent="0.4">
      <c r="B81" s="3" t="s">
        <v>19</v>
      </c>
      <c r="C81" s="2">
        <v>2</v>
      </c>
      <c r="D81" s="37">
        <f t="shared" si="10"/>
        <v>1</v>
      </c>
      <c r="E81" s="2">
        <v>1</v>
      </c>
      <c r="F81" s="2"/>
      <c r="G81" s="2"/>
      <c r="H81" s="2">
        <v>1</v>
      </c>
      <c r="I81" s="2"/>
      <c r="J81" s="2"/>
      <c r="K81" s="2"/>
      <c r="L81" s="2"/>
      <c r="M81" s="2"/>
      <c r="N81" s="2"/>
      <c r="O81" s="2"/>
      <c r="P81" s="2"/>
    </row>
    <row r="82" spans="1:16" ht="15" thickBot="1" x14ac:dyDescent="0.4">
      <c r="B82" s="3" t="s">
        <v>20</v>
      </c>
      <c r="C82" s="2">
        <v>2</v>
      </c>
      <c r="D82" s="37">
        <f t="shared" si="10"/>
        <v>1</v>
      </c>
      <c r="E82" s="2">
        <v>1</v>
      </c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ht="30.5" thickBot="1" x14ac:dyDescent="0.4">
      <c r="B83" s="9" t="s">
        <v>5</v>
      </c>
      <c r="C83" s="10">
        <v>3</v>
      </c>
      <c r="D83" s="37">
        <f t="shared" si="10"/>
        <v>58</v>
      </c>
      <c r="E83" s="10">
        <v>58</v>
      </c>
      <c r="F83" s="10">
        <v>0</v>
      </c>
      <c r="G83" s="10">
        <v>0</v>
      </c>
      <c r="H83" s="10">
        <v>41</v>
      </c>
      <c r="I83" s="10"/>
      <c r="J83" s="10"/>
      <c r="K83" s="10"/>
      <c r="L83" s="10"/>
      <c r="M83" s="10"/>
      <c r="N83" s="10"/>
      <c r="O83" s="10"/>
      <c r="P83" s="10"/>
    </row>
    <row r="84" spans="1:16" s="1" customFormat="1" ht="24" customHeight="1" thickBot="1" x14ac:dyDescent="0.4">
      <c r="A84" s="7">
        <v>9</v>
      </c>
      <c r="B84" s="12" t="s">
        <v>35</v>
      </c>
      <c r="C84" s="13"/>
      <c r="D84" s="37">
        <f t="shared" si="10"/>
        <v>146</v>
      </c>
      <c r="E84" s="13">
        <f>E99</f>
        <v>146</v>
      </c>
      <c r="F84" s="13">
        <f t="shared" ref="F84:P84" si="11">F99</f>
        <v>2</v>
      </c>
      <c r="G84" s="13">
        <f t="shared" si="11"/>
        <v>12</v>
      </c>
      <c r="H84" s="13">
        <f t="shared" si="11"/>
        <v>97</v>
      </c>
      <c r="I84" s="13">
        <f t="shared" si="11"/>
        <v>0</v>
      </c>
      <c r="J84" s="13">
        <f t="shared" si="11"/>
        <v>0</v>
      </c>
      <c r="K84" s="13">
        <f t="shared" si="11"/>
        <v>0</v>
      </c>
      <c r="L84" s="13">
        <f t="shared" si="11"/>
        <v>0</v>
      </c>
      <c r="M84" s="13">
        <f t="shared" si="11"/>
        <v>0</v>
      </c>
      <c r="N84" s="13">
        <f t="shared" si="11"/>
        <v>0</v>
      </c>
      <c r="O84" s="13">
        <f t="shared" si="11"/>
        <v>0</v>
      </c>
      <c r="P84" s="13">
        <f t="shared" si="11"/>
        <v>0</v>
      </c>
    </row>
    <row r="85" spans="1:16" ht="20.5" thickBot="1" x14ac:dyDescent="0.4">
      <c r="B85" s="5" t="s">
        <v>3</v>
      </c>
      <c r="C85" s="2">
        <v>1</v>
      </c>
      <c r="D85" s="37">
        <f t="shared" si="10"/>
        <v>129</v>
      </c>
      <c r="E85" s="2">
        <v>129</v>
      </c>
      <c r="F85" s="2">
        <v>1</v>
      </c>
      <c r="G85" s="2">
        <v>10</v>
      </c>
      <c r="H85" s="2">
        <v>85</v>
      </c>
      <c r="I85" s="2"/>
      <c r="J85" s="2"/>
      <c r="K85" s="2"/>
      <c r="L85" s="2"/>
      <c r="M85" s="2"/>
      <c r="N85" s="2"/>
      <c r="O85" s="2"/>
      <c r="P85" s="2"/>
    </row>
    <row r="86" spans="1:16" ht="15" thickBot="1" x14ac:dyDescent="0.4">
      <c r="B86" s="3" t="s">
        <v>36</v>
      </c>
      <c r="C86" s="2">
        <v>1</v>
      </c>
      <c r="D86" s="37">
        <f t="shared" si="10"/>
        <v>15</v>
      </c>
      <c r="E86" s="2">
        <v>15</v>
      </c>
      <c r="F86" s="2"/>
      <c r="G86" s="2"/>
      <c r="H86" s="2">
        <v>14</v>
      </c>
      <c r="I86" s="2"/>
      <c r="J86" s="2"/>
      <c r="K86" s="2"/>
      <c r="L86" s="2"/>
      <c r="M86" s="2"/>
      <c r="N86" s="2"/>
      <c r="O86" s="2"/>
      <c r="P86" s="2"/>
    </row>
    <row r="87" spans="1:16" ht="15" thickBot="1" x14ac:dyDescent="0.4">
      <c r="B87" s="3" t="s">
        <v>16</v>
      </c>
      <c r="C87" s="2">
        <v>1</v>
      </c>
      <c r="D87" s="37">
        <f t="shared" si="10"/>
        <v>22</v>
      </c>
      <c r="E87" s="2">
        <v>22</v>
      </c>
      <c r="F87" s="2"/>
      <c r="G87" s="2">
        <v>3</v>
      </c>
      <c r="H87" s="2">
        <v>10</v>
      </c>
      <c r="I87" s="2"/>
      <c r="J87" s="2"/>
      <c r="K87" s="2"/>
      <c r="L87" s="2"/>
      <c r="M87" s="2"/>
      <c r="N87" s="2"/>
      <c r="O87" s="2"/>
      <c r="P87" s="2"/>
    </row>
    <row r="88" spans="1:16" ht="20.5" thickBot="1" x14ac:dyDescent="0.4">
      <c r="B88" s="3" t="s">
        <v>17</v>
      </c>
      <c r="C88" s="2">
        <v>1</v>
      </c>
      <c r="D88" s="37">
        <f t="shared" si="10"/>
        <v>53</v>
      </c>
      <c r="E88" s="2">
        <v>53</v>
      </c>
      <c r="F88" s="2"/>
      <c r="G88" s="2"/>
      <c r="H88" s="2">
        <v>28</v>
      </c>
      <c r="I88" s="2"/>
      <c r="J88" s="2"/>
      <c r="K88" s="2"/>
      <c r="L88" s="2"/>
      <c r="M88" s="2"/>
      <c r="N88" s="2"/>
      <c r="O88" s="2"/>
      <c r="P88" s="2"/>
    </row>
    <row r="89" spans="1:16" ht="15" thickBot="1" x14ac:dyDescent="0.4">
      <c r="B89" s="3" t="s">
        <v>18</v>
      </c>
      <c r="C89" s="2">
        <v>1</v>
      </c>
      <c r="D89" s="37">
        <f t="shared" si="10"/>
        <v>9</v>
      </c>
      <c r="E89" s="2">
        <v>9</v>
      </c>
      <c r="F89" s="2"/>
      <c r="G89" s="2">
        <v>2</v>
      </c>
      <c r="H89" s="2">
        <v>8</v>
      </c>
      <c r="I89" s="2"/>
      <c r="J89" s="2"/>
      <c r="K89" s="2"/>
      <c r="L89" s="2"/>
      <c r="M89" s="2"/>
      <c r="N89" s="2"/>
      <c r="O89" s="2"/>
      <c r="P89" s="2"/>
    </row>
    <row r="90" spans="1:16" ht="15" thickBot="1" x14ac:dyDescent="0.4">
      <c r="B90" s="3" t="s">
        <v>19</v>
      </c>
      <c r="C90" s="2">
        <v>1</v>
      </c>
      <c r="D90" s="37">
        <f t="shared" si="10"/>
        <v>9</v>
      </c>
      <c r="E90" s="2">
        <v>9</v>
      </c>
      <c r="F90" s="2"/>
      <c r="G90" s="2">
        <v>2</v>
      </c>
      <c r="H90" s="2">
        <v>6</v>
      </c>
      <c r="I90" s="2"/>
      <c r="J90" s="2"/>
      <c r="K90" s="2"/>
      <c r="L90" s="2"/>
      <c r="M90" s="2"/>
      <c r="N90" s="2"/>
      <c r="O90" s="2"/>
      <c r="P90" s="2"/>
    </row>
    <row r="91" spans="1:16" ht="15" thickBot="1" x14ac:dyDescent="0.4">
      <c r="B91" s="3" t="s">
        <v>20</v>
      </c>
      <c r="C91" s="2">
        <v>1</v>
      </c>
      <c r="D91" s="37">
        <f t="shared" si="10"/>
        <v>14</v>
      </c>
      <c r="E91" s="2">
        <v>14</v>
      </c>
      <c r="F91" s="2">
        <v>1</v>
      </c>
      <c r="G91" s="2">
        <v>2</v>
      </c>
      <c r="H91" s="2">
        <v>13</v>
      </c>
      <c r="I91" s="2"/>
      <c r="J91" s="2"/>
      <c r="K91" s="2"/>
      <c r="L91" s="2"/>
      <c r="M91" s="2"/>
      <c r="N91" s="2"/>
      <c r="O91" s="2"/>
      <c r="P91" s="2"/>
    </row>
    <row r="92" spans="1:16" ht="15" thickBot="1" x14ac:dyDescent="0.4">
      <c r="B92" s="3" t="s">
        <v>21</v>
      </c>
      <c r="C92" s="2">
        <v>1</v>
      </c>
      <c r="D92" s="37">
        <f t="shared" si="10"/>
        <v>7</v>
      </c>
      <c r="E92" s="2">
        <v>7</v>
      </c>
      <c r="F92" s="2"/>
      <c r="G92" s="2">
        <v>1</v>
      </c>
      <c r="H92" s="2">
        <v>6</v>
      </c>
      <c r="I92" s="2"/>
      <c r="J92" s="2"/>
      <c r="K92" s="2"/>
      <c r="L92" s="2"/>
      <c r="M92" s="2"/>
      <c r="N92" s="2"/>
      <c r="O92" s="2"/>
      <c r="P92" s="2"/>
    </row>
    <row r="93" spans="1:16" ht="20.5" thickBot="1" x14ac:dyDescent="0.4">
      <c r="B93" s="5" t="s">
        <v>4</v>
      </c>
      <c r="C93" s="2">
        <v>2</v>
      </c>
      <c r="D93" s="37">
        <f t="shared" si="10"/>
        <v>17</v>
      </c>
      <c r="E93" s="2">
        <v>17</v>
      </c>
      <c r="F93" s="2">
        <v>1</v>
      </c>
      <c r="G93" s="2">
        <v>2</v>
      </c>
      <c r="H93" s="2">
        <v>12</v>
      </c>
      <c r="I93" s="2"/>
      <c r="J93" s="2"/>
      <c r="K93" s="2"/>
      <c r="L93" s="2"/>
      <c r="M93" s="2"/>
      <c r="N93" s="2"/>
      <c r="O93" s="2"/>
      <c r="P93" s="2"/>
    </row>
    <row r="94" spans="1:16" ht="15" thickBot="1" x14ac:dyDescent="0.4">
      <c r="B94" s="3" t="s">
        <v>16</v>
      </c>
      <c r="C94" s="2">
        <v>2</v>
      </c>
      <c r="D94" s="37">
        <f t="shared" si="10"/>
        <v>3</v>
      </c>
      <c r="E94" s="2">
        <v>3</v>
      </c>
      <c r="F94" s="2"/>
      <c r="G94" s="2">
        <v>1</v>
      </c>
      <c r="H94" s="2">
        <v>3</v>
      </c>
      <c r="I94" s="2"/>
      <c r="J94" s="2"/>
      <c r="K94" s="2"/>
      <c r="L94" s="2"/>
      <c r="M94" s="2"/>
      <c r="N94" s="2"/>
      <c r="O94" s="2"/>
      <c r="P94" s="2"/>
    </row>
    <row r="95" spans="1:16" ht="20.5" thickBot="1" x14ac:dyDescent="0.4">
      <c r="B95" s="3" t="s">
        <v>17</v>
      </c>
      <c r="C95" s="2">
        <v>2</v>
      </c>
      <c r="D95" s="37">
        <f t="shared" si="10"/>
        <v>5</v>
      </c>
      <c r="E95" s="2">
        <v>5</v>
      </c>
      <c r="F95" s="2"/>
      <c r="G95" s="2"/>
      <c r="H95" s="2">
        <v>4</v>
      </c>
      <c r="I95" s="2"/>
      <c r="J95" s="2"/>
      <c r="K95" s="2"/>
      <c r="L95" s="2"/>
      <c r="M95" s="2"/>
      <c r="N95" s="2"/>
      <c r="O95" s="2"/>
      <c r="P95" s="2"/>
    </row>
    <row r="96" spans="1:16" ht="15" thickBot="1" x14ac:dyDescent="0.4">
      <c r="B96" s="3" t="s">
        <v>18</v>
      </c>
      <c r="C96" s="2">
        <v>2</v>
      </c>
      <c r="D96" s="37">
        <f t="shared" si="10"/>
        <v>4</v>
      </c>
      <c r="E96" s="2">
        <v>4</v>
      </c>
      <c r="F96" s="2"/>
      <c r="G96" s="2">
        <v>1</v>
      </c>
      <c r="H96" s="2">
        <v>2</v>
      </c>
      <c r="I96" s="2"/>
      <c r="J96" s="2"/>
      <c r="K96" s="2"/>
      <c r="L96" s="2"/>
      <c r="M96" s="2"/>
      <c r="N96" s="2"/>
      <c r="O96" s="2"/>
      <c r="P96" s="2"/>
    </row>
    <row r="97" spans="1:16" ht="15" thickBot="1" x14ac:dyDescent="0.4">
      <c r="B97" s="3" t="s">
        <v>19</v>
      </c>
      <c r="C97" s="2">
        <v>2</v>
      </c>
      <c r="D97" s="37">
        <f t="shared" si="10"/>
        <v>3</v>
      </c>
      <c r="E97" s="2">
        <v>3</v>
      </c>
      <c r="F97" s="2"/>
      <c r="G97" s="2"/>
      <c r="H97" s="2">
        <v>1</v>
      </c>
      <c r="I97" s="2"/>
      <c r="J97" s="2"/>
      <c r="K97" s="2"/>
      <c r="L97" s="2"/>
      <c r="M97" s="2"/>
      <c r="N97" s="2"/>
      <c r="O97" s="2"/>
      <c r="P97" s="2"/>
    </row>
    <row r="98" spans="1:16" ht="15" thickBot="1" x14ac:dyDescent="0.4">
      <c r="B98" s="3" t="s">
        <v>20</v>
      </c>
      <c r="C98" s="2">
        <v>2</v>
      </c>
      <c r="D98" s="37">
        <f t="shared" si="10"/>
        <v>2</v>
      </c>
      <c r="E98" s="2">
        <v>2</v>
      </c>
      <c r="F98" s="2">
        <v>1</v>
      </c>
      <c r="G98" s="2"/>
      <c r="H98" s="2">
        <v>2</v>
      </c>
      <c r="I98" s="2"/>
      <c r="J98" s="2"/>
      <c r="K98" s="2"/>
      <c r="L98" s="2"/>
      <c r="M98" s="2"/>
      <c r="N98" s="2"/>
      <c r="O98" s="2"/>
      <c r="P98" s="2"/>
    </row>
    <row r="99" spans="1:16" ht="30.5" thickBot="1" x14ac:dyDescent="0.4">
      <c r="B99" s="9" t="s">
        <v>5</v>
      </c>
      <c r="C99" s="10">
        <v>3</v>
      </c>
      <c r="D99" s="37">
        <f t="shared" si="10"/>
        <v>146</v>
      </c>
      <c r="E99" s="10">
        <v>146</v>
      </c>
      <c r="F99" s="10">
        <v>2</v>
      </c>
      <c r="G99" s="10">
        <v>12</v>
      </c>
      <c r="H99" s="10">
        <v>97</v>
      </c>
      <c r="I99" s="10"/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</row>
    <row r="100" spans="1:16" s="1" customFormat="1" ht="24" customHeight="1" thickBot="1" x14ac:dyDescent="0.4">
      <c r="A100" s="7">
        <v>10</v>
      </c>
      <c r="B100" s="12" t="s">
        <v>37</v>
      </c>
      <c r="C100" s="13"/>
      <c r="D100" s="37">
        <f t="shared" si="10"/>
        <v>288</v>
      </c>
      <c r="E100" s="13">
        <f>E108</f>
        <v>155</v>
      </c>
      <c r="F100" s="13">
        <f t="shared" ref="F100:P100" si="12">F108</f>
        <v>0</v>
      </c>
      <c r="G100" s="13">
        <f t="shared" si="12"/>
        <v>35</v>
      </c>
      <c r="H100" s="13">
        <f t="shared" si="12"/>
        <v>120</v>
      </c>
      <c r="I100" s="13">
        <f t="shared" si="12"/>
        <v>133</v>
      </c>
      <c r="J100" s="13">
        <f t="shared" si="12"/>
        <v>0</v>
      </c>
      <c r="K100" s="13">
        <f t="shared" si="12"/>
        <v>8</v>
      </c>
      <c r="L100" s="13">
        <f t="shared" si="12"/>
        <v>102</v>
      </c>
      <c r="M100" s="13">
        <f t="shared" si="12"/>
        <v>0</v>
      </c>
      <c r="N100" s="13">
        <f t="shared" si="12"/>
        <v>0</v>
      </c>
      <c r="O100" s="13">
        <f t="shared" si="12"/>
        <v>0</v>
      </c>
      <c r="P100" s="13">
        <f t="shared" si="12"/>
        <v>0</v>
      </c>
    </row>
    <row r="101" spans="1:16" ht="20.5" thickBot="1" x14ac:dyDescent="0.4">
      <c r="B101" s="5" t="s">
        <v>3</v>
      </c>
      <c r="C101" s="2">
        <v>1</v>
      </c>
      <c r="D101" s="37">
        <f t="shared" si="10"/>
        <v>130</v>
      </c>
      <c r="E101" s="2">
        <v>130</v>
      </c>
      <c r="F101" s="2"/>
      <c r="G101" s="2">
        <v>30</v>
      </c>
      <c r="H101" s="2">
        <v>101</v>
      </c>
      <c r="I101" s="2"/>
      <c r="J101" s="2"/>
      <c r="K101" s="2"/>
      <c r="L101" s="2"/>
      <c r="M101" s="2"/>
      <c r="N101" s="2"/>
      <c r="O101" s="2"/>
      <c r="P101" s="2"/>
    </row>
    <row r="102" spans="1:16" ht="15" thickBot="1" x14ac:dyDescent="0.4">
      <c r="B102" s="3" t="s">
        <v>38</v>
      </c>
      <c r="C102" s="2">
        <v>1</v>
      </c>
      <c r="D102" s="37">
        <f t="shared" si="10"/>
        <v>85</v>
      </c>
      <c r="E102" s="2">
        <v>85</v>
      </c>
      <c r="F102" s="2"/>
      <c r="G102" s="2">
        <v>20</v>
      </c>
      <c r="H102" s="2">
        <v>71</v>
      </c>
      <c r="I102" s="2"/>
      <c r="J102" s="2"/>
      <c r="K102" s="2"/>
      <c r="L102" s="2"/>
      <c r="M102" s="2"/>
      <c r="N102" s="2"/>
      <c r="O102" s="2"/>
      <c r="P102" s="2"/>
    </row>
    <row r="103" spans="1:16" ht="15" thickBot="1" x14ac:dyDescent="0.4">
      <c r="B103" s="3" t="s">
        <v>39</v>
      </c>
      <c r="C103" s="2">
        <v>1</v>
      </c>
      <c r="D103" s="37">
        <f t="shared" si="10"/>
        <v>25</v>
      </c>
      <c r="E103" s="2">
        <v>25</v>
      </c>
      <c r="F103" s="2"/>
      <c r="G103" s="2">
        <v>10</v>
      </c>
      <c r="H103" s="2">
        <v>23</v>
      </c>
      <c r="I103" s="2"/>
      <c r="J103" s="2"/>
      <c r="K103" s="2"/>
      <c r="L103" s="2"/>
      <c r="M103" s="2"/>
      <c r="N103" s="2"/>
      <c r="O103" s="2"/>
      <c r="P103" s="2"/>
    </row>
    <row r="104" spans="1:16" ht="15" thickBot="1" x14ac:dyDescent="0.4">
      <c r="B104" s="3" t="s">
        <v>40</v>
      </c>
      <c r="C104" s="2">
        <v>1</v>
      </c>
      <c r="D104" s="37">
        <f t="shared" si="10"/>
        <v>20</v>
      </c>
      <c r="E104" s="2">
        <v>20</v>
      </c>
      <c r="F104" s="2"/>
      <c r="G104" s="2"/>
      <c r="H104" s="2">
        <v>7</v>
      </c>
      <c r="I104" s="2"/>
      <c r="J104" s="2"/>
      <c r="K104" s="2"/>
      <c r="L104" s="2"/>
      <c r="M104" s="2"/>
      <c r="N104" s="2"/>
      <c r="O104" s="2"/>
      <c r="P104" s="2"/>
    </row>
    <row r="105" spans="1:16" ht="20.5" thickBot="1" x14ac:dyDescent="0.4">
      <c r="B105" s="5" t="s">
        <v>4</v>
      </c>
      <c r="C105" s="2">
        <v>2</v>
      </c>
      <c r="D105" s="37">
        <f t="shared" si="10"/>
        <v>158</v>
      </c>
      <c r="E105" s="2">
        <v>25</v>
      </c>
      <c r="F105" s="2"/>
      <c r="G105" s="2">
        <v>5</v>
      </c>
      <c r="H105" s="2">
        <v>19</v>
      </c>
      <c r="I105" s="2">
        <v>133</v>
      </c>
      <c r="J105" s="2"/>
      <c r="K105" s="2">
        <v>8</v>
      </c>
      <c r="L105" s="2">
        <v>102</v>
      </c>
      <c r="M105" s="2"/>
      <c r="N105" s="2"/>
      <c r="O105" s="2"/>
      <c r="P105" s="2"/>
    </row>
    <row r="106" spans="1:16" ht="15" thickBot="1" x14ac:dyDescent="0.4">
      <c r="B106" s="3" t="s">
        <v>39</v>
      </c>
      <c r="C106" s="2">
        <v>2</v>
      </c>
      <c r="D106" s="37">
        <f t="shared" si="10"/>
        <v>116</v>
      </c>
      <c r="E106" s="2">
        <v>25</v>
      </c>
      <c r="F106" s="2"/>
      <c r="G106" s="2">
        <v>5</v>
      </c>
      <c r="H106" s="2">
        <v>19</v>
      </c>
      <c r="I106" s="2">
        <v>91</v>
      </c>
      <c r="J106" s="2"/>
      <c r="K106" s="2">
        <v>6</v>
      </c>
      <c r="L106" s="2">
        <v>65</v>
      </c>
      <c r="M106" s="2"/>
      <c r="N106" s="2"/>
      <c r="O106" s="2"/>
      <c r="P106" s="2"/>
    </row>
    <row r="107" spans="1:16" s="1" customFormat="1" ht="15" thickBot="1" x14ac:dyDescent="0.4">
      <c r="A107" s="6"/>
      <c r="B107" s="3" t="s">
        <v>41</v>
      </c>
      <c r="C107" s="2">
        <v>2</v>
      </c>
      <c r="D107" s="37">
        <f t="shared" si="10"/>
        <v>42</v>
      </c>
      <c r="E107" s="2"/>
      <c r="F107" s="2"/>
      <c r="G107" s="2"/>
      <c r="H107" s="2"/>
      <c r="I107" s="2">
        <v>42</v>
      </c>
      <c r="J107" s="2"/>
      <c r="K107" s="2">
        <v>2</v>
      </c>
      <c r="L107" s="2">
        <v>37</v>
      </c>
      <c r="M107" s="2"/>
      <c r="N107" s="2"/>
      <c r="O107" s="2"/>
      <c r="P107" s="2"/>
    </row>
    <row r="108" spans="1:16" ht="30.5" thickBot="1" x14ac:dyDescent="0.4">
      <c r="B108" s="9" t="s">
        <v>5</v>
      </c>
      <c r="C108" s="10">
        <v>3</v>
      </c>
      <c r="D108" s="37">
        <f t="shared" si="10"/>
        <v>288</v>
      </c>
      <c r="E108" s="10">
        <v>155</v>
      </c>
      <c r="F108" s="10"/>
      <c r="G108" s="10">
        <v>35</v>
      </c>
      <c r="H108" s="10">
        <v>120</v>
      </c>
      <c r="I108" s="10">
        <v>133</v>
      </c>
      <c r="J108" s="10"/>
      <c r="K108" s="10">
        <v>8</v>
      </c>
      <c r="L108" s="10">
        <v>102</v>
      </c>
      <c r="M108" s="10">
        <v>0</v>
      </c>
      <c r="N108" s="10">
        <v>0</v>
      </c>
      <c r="O108" s="10">
        <v>0</v>
      </c>
      <c r="P108" s="10">
        <v>0</v>
      </c>
    </row>
    <row r="109" spans="1:16" s="1" customFormat="1" ht="33.75" customHeight="1" thickBot="1" x14ac:dyDescent="0.4">
      <c r="A109" s="7">
        <v>11</v>
      </c>
      <c r="B109" s="12" t="s">
        <v>44</v>
      </c>
      <c r="C109" s="13"/>
      <c r="D109" s="37">
        <f t="shared" si="10"/>
        <v>60</v>
      </c>
      <c r="E109" s="13">
        <f>E114</f>
        <v>60</v>
      </c>
      <c r="F109" s="13">
        <f t="shared" ref="F109:P109" si="13">F114</f>
        <v>0</v>
      </c>
      <c r="G109" s="13">
        <f t="shared" si="13"/>
        <v>12</v>
      </c>
      <c r="H109" s="13">
        <f t="shared" si="13"/>
        <v>50</v>
      </c>
      <c r="I109" s="13">
        <f t="shared" si="13"/>
        <v>0</v>
      </c>
      <c r="J109" s="13">
        <f t="shared" si="13"/>
        <v>0</v>
      </c>
      <c r="K109" s="13">
        <f t="shared" si="13"/>
        <v>0</v>
      </c>
      <c r="L109" s="13">
        <f t="shared" si="13"/>
        <v>0</v>
      </c>
      <c r="M109" s="13">
        <f t="shared" si="13"/>
        <v>0</v>
      </c>
      <c r="N109" s="13">
        <f t="shared" si="13"/>
        <v>0</v>
      </c>
      <c r="O109" s="13">
        <f t="shared" si="13"/>
        <v>0</v>
      </c>
      <c r="P109" s="13">
        <f t="shared" si="13"/>
        <v>0</v>
      </c>
    </row>
    <row r="110" spans="1:16" ht="20.5" thickBot="1" x14ac:dyDescent="0.4">
      <c r="B110" s="5" t="s">
        <v>3</v>
      </c>
      <c r="C110" s="2">
        <v>1</v>
      </c>
      <c r="D110" s="37">
        <f t="shared" si="10"/>
        <v>60</v>
      </c>
      <c r="E110" s="2">
        <v>60</v>
      </c>
      <c r="F110" s="2"/>
      <c r="G110" s="2">
        <v>12</v>
      </c>
      <c r="H110" s="2">
        <v>50</v>
      </c>
      <c r="I110" s="2"/>
      <c r="J110" s="2"/>
      <c r="K110" s="2"/>
      <c r="L110" s="2"/>
      <c r="M110" s="2"/>
      <c r="N110" s="2"/>
      <c r="O110" s="2"/>
      <c r="P110" s="2"/>
    </row>
    <row r="111" spans="1:16" ht="15" thickBot="1" x14ac:dyDescent="0.4">
      <c r="B111" s="3" t="s">
        <v>9</v>
      </c>
      <c r="C111" s="2">
        <v>1</v>
      </c>
      <c r="D111" s="37">
        <f t="shared" si="10"/>
        <v>30</v>
      </c>
      <c r="E111" s="2">
        <v>30</v>
      </c>
      <c r="F111" s="2"/>
      <c r="G111" s="2">
        <v>6</v>
      </c>
      <c r="H111" s="2">
        <v>27</v>
      </c>
      <c r="I111" s="2"/>
      <c r="J111" s="2"/>
      <c r="K111" s="2"/>
      <c r="L111" s="2"/>
      <c r="M111" s="2"/>
      <c r="N111" s="2"/>
      <c r="O111" s="2"/>
      <c r="P111" s="2"/>
    </row>
    <row r="112" spans="1:16" ht="15" thickBot="1" x14ac:dyDescent="0.4">
      <c r="B112" s="3" t="s">
        <v>45</v>
      </c>
      <c r="C112" s="2">
        <v>1</v>
      </c>
      <c r="D112" s="37">
        <f t="shared" si="10"/>
        <v>20</v>
      </c>
      <c r="E112" s="2">
        <v>20</v>
      </c>
      <c r="F112" s="2"/>
      <c r="G112" s="2">
        <v>4</v>
      </c>
      <c r="H112" s="2">
        <v>19</v>
      </c>
      <c r="I112" s="2"/>
      <c r="J112" s="2"/>
      <c r="K112" s="2"/>
      <c r="L112" s="2"/>
      <c r="M112" s="2"/>
      <c r="N112" s="2"/>
      <c r="O112" s="2"/>
      <c r="P112" s="2"/>
    </row>
    <row r="113" spans="1:16" s="1" customFormat="1" ht="15" thickBot="1" x14ac:dyDescent="0.4">
      <c r="A113" s="6"/>
      <c r="B113" s="3" t="s">
        <v>46</v>
      </c>
      <c r="C113" s="2">
        <v>1</v>
      </c>
      <c r="D113" s="37">
        <f t="shared" si="10"/>
        <v>10</v>
      </c>
      <c r="E113" s="2">
        <v>10</v>
      </c>
      <c r="F113" s="2"/>
      <c r="G113" s="2">
        <v>2</v>
      </c>
      <c r="H113" s="2">
        <v>4</v>
      </c>
      <c r="I113" s="2"/>
      <c r="J113" s="2"/>
      <c r="K113" s="2"/>
      <c r="L113" s="2"/>
      <c r="M113" s="2"/>
      <c r="N113" s="2"/>
      <c r="O113" s="2"/>
      <c r="P113" s="2"/>
    </row>
    <row r="114" spans="1:16" ht="30.5" thickBot="1" x14ac:dyDescent="0.4">
      <c r="B114" s="9" t="s">
        <v>5</v>
      </c>
      <c r="C114" s="10">
        <v>3</v>
      </c>
      <c r="D114" s="37">
        <f t="shared" si="10"/>
        <v>60</v>
      </c>
      <c r="E114" s="10">
        <v>60</v>
      </c>
      <c r="F114" s="10"/>
      <c r="G114" s="10">
        <v>12</v>
      </c>
      <c r="H114" s="10">
        <v>50</v>
      </c>
      <c r="I114" s="10">
        <v>0</v>
      </c>
      <c r="J114" s="10">
        <v>0</v>
      </c>
      <c r="K114" s="10">
        <v>0</v>
      </c>
      <c r="L114" s="10">
        <v>0</v>
      </c>
      <c r="M114" s="10">
        <v>0</v>
      </c>
      <c r="N114" s="10">
        <v>0</v>
      </c>
      <c r="O114" s="10">
        <v>0</v>
      </c>
      <c r="P114" s="10">
        <v>0</v>
      </c>
    </row>
    <row r="115" spans="1:16" s="1" customFormat="1" ht="32.25" customHeight="1" thickBot="1" x14ac:dyDescent="0.4">
      <c r="A115" s="7">
        <v>12</v>
      </c>
      <c r="B115" s="12" t="s">
        <v>51</v>
      </c>
      <c r="C115" s="13"/>
      <c r="D115" s="37">
        <f t="shared" si="10"/>
        <v>63</v>
      </c>
      <c r="E115" s="13">
        <f>E127</f>
        <v>63</v>
      </c>
      <c r="F115" s="13">
        <f t="shared" ref="F115:P115" si="14">F127</f>
        <v>0</v>
      </c>
      <c r="G115" s="13">
        <f t="shared" si="14"/>
        <v>1</v>
      </c>
      <c r="H115" s="13">
        <f t="shared" si="14"/>
        <v>49</v>
      </c>
      <c r="I115" s="13">
        <f t="shared" si="14"/>
        <v>0</v>
      </c>
      <c r="J115" s="13">
        <f t="shared" si="14"/>
        <v>0</v>
      </c>
      <c r="K115" s="13">
        <f t="shared" si="14"/>
        <v>0</v>
      </c>
      <c r="L115" s="13">
        <f t="shared" si="14"/>
        <v>0</v>
      </c>
      <c r="M115" s="13">
        <f t="shared" si="14"/>
        <v>0</v>
      </c>
      <c r="N115" s="13">
        <f t="shared" si="14"/>
        <v>0</v>
      </c>
      <c r="O115" s="13">
        <f t="shared" si="14"/>
        <v>0</v>
      </c>
      <c r="P115" s="13">
        <f t="shared" si="14"/>
        <v>0</v>
      </c>
    </row>
    <row r="116" spans="1:16" ht="20.5" thickBot="1" x14ac:dyDescent="0.4">
      <c r="B116" s="5" t="s">
        <v>3</v>
      </c>
      <c r="C116" s="2">
        <v>1</v>
      </c>
      <c r="D116" s="37">
        <f t="shared" si="10"/>
        <v>45</v>
      </c>
      <c r="E116" s="2">
        <v>45</v>
      </c>
      <c r="F116" s="2"/>
      <c r="G116" s="2">
        <v>1</v>
      </c>
      <c r="H116" s="2">
        <v>32</v>
      </c>
      <c r="I116" s="2"/>
      <c r="J116" s="2"/>
      <c r="K116" s="2"/>
      <c r="L116" s="2"/>
      <c r="M116" s="2"/>
      <c r="N116" s="2"/>
      <c r="O116" s="2"/>
      <c r="P116" s="2"/>
    </row>
    <row r="117" spans="1:16" ht="15" thickBot="1" x14ac:dyDescent="0.4">
      <c r="B117" s="3" t="s">
        <v>52</v>
      </c>
      <c r="C117" s="2">
        <v>1</v>
      </c>
      <c r="D117" s="37">
        <f t="shared" si="10"/>
        <v>7</v>
      </c>
      <c r="E117" s="2">
        <v>7</v>
      </c>
      <c r="F117" s="2"/>
      <c r="G117" s="2"/>
      <c r="H117" s="2">
        <v>4</v>
      </c>
      <c r="I117" s="2"/>
      <c r="J117" s="2"/>
      <c r="K117" s="2"/>
      <c r="L117" s="2"/>
      <c r="M117" s="2"/>
      <c r="N117" s="2"/>
      <c r="O117" s="2"/>
      <c r="P117" s="2"/>
    </row>
    <row r="118" spans="1:16" ht="20.5" thickBot="1" x14ac:dyDescent="0.4">
      <c r="B118" s="3" t="s">
        <v>17</v>
      </c>
      <c r="C118" s="2">
        <v>1</v>
      </c>
      <c r="D118" s="37">
        <f t="shared" si="10"/>
        <v>23</v>
      </c>
      <c r="E118" s="2">
        <v>23</v>
      </c>
      <c r="F118" s="2"/>
      <c r="G118" s="2"/>
      <c r="H118" s="2">
        <v>14</v>
      </c>
      <c r="I118" s="2"/>
      <c r="J118" s="2"/>
      <c r="K118" s="2"/>
      <c r="L118" s="2"/>
      <c r="M118" s="2"/>
      <c r="N118" s="2"/>
      <c r="O118" s="2"/>
      <c r="P118" s="2"/>
    </row>
    <row r="119" spans="1:16" ht="15" thickBot="1" x14ac:dyDescent="0.4">
      <c r="B119" s="3" t="s">
        <v>19</v>
      </c>
      <c r="C119" s="2">
        <v>1</v>
      </c>
      <c r="D119" s="37">
        <f t="shared" si="10"/>
        <v>2</v>
      </c>
      <c r="E119" s="2">
        <v>2</v>
      </c>
      <c r="F119" s="2"/>
      <c r="G119" s="2"/>
      <c r="H119" s="2">
        <v>2</v>
      </c>
      <c r="I119" s="2"/>
      <c r="J119" s="2"/>
      <c r="K119" s="2"/>
      <c r="L119" s="2"/>
      <c r="M119" s="2"/>
      <c r="N119" s="2"/>
      <c r="O119" s="2"/>
      <c r="P119" s="2"/>
    </row>
    <row r="120" spans="1:16" ht="15" thickBot="1" x14ac:dyDescent="0.4">
      <c r="B120" s="3" t="s">
        <v>20</v>
      </c>
      <c r="C120" s="2">
        <v>1</v>
      </c>
      <c r="D120" s="37">
        <f t="shared" si="10"/>
        <v>9</v>
      </c>
      <c r="E120" s="2">
        <v>9</v>
      </c>
      <c r="F120" s="2"/>
      <c r="G120" s="2"/>
      <c r="H120" s="2">
        <v>8</v>
      </c>
      <c r="I120" s="2"/>
      <c r="J120" s="2"/>
      <c r="K120" s="2"/>
      <c r="L120" s="2"/>
      <c r="M120" s="2"/>
      <c r="N120" s="2"/>
      <c r="O120" s="2"/>
      <c r="P120" s="2"/>
    </row>
    <row r="121" spans="1:16" ht="15" thickBot="1" x14ac:dyDescent="0.4">
      <c r="B121" s="3" t="s">
        <v>21</v>
      </c>
      <c r="C121" s="2">
        <v>1</v>
      </c>
      <c r="D121" s="37">
        <f t="shared" si="10"/>
        <v>4</v>
      </c>
      <c r="E121" s="2">
        <v>4</v>
      </c>
      <c r="F121" s="2"/>
      <c r="G121" s="2">
        <v>1</v>
      </c>
      <c r="H121" s="2">
        <v>4</v>
      </c>
      <c r="I121" s="2"/>
      <c r="J121" s="2"/>
      <c r="K121" s="2"/>
      <c r="L121" s="2"/>
      <c r="M121" s="2"/>
      <c r="N121" s="2"/>
      <c r="O121" s="2"/>
      <c r="P121" s="2"/>
    </row>
    <row r="122" spans="1:16" ht="20.5" thickBot="1" x14ac:dyDescent="0.4">
      <c r="B122" s="5" t="s">
        <v>4</v>
      </c>
      <c r="C122" s="2">
        <v>2</v>
      </c>
      <c r="D122" s="37">
        <f t="shared" si="10"/>
        <v>18</v>
      </c>
      <c r="E122" s="2">
        <v>18</v>
      </c>
      <c r="F122" s="2"/>
      <c r="G122" s="2"/>
      <c r="H122" s="2">
        <v>17</v>
      </c>
      <c r="I122" s="2"/>
      <c r="J122" s="2"/>
      <c r="K122" s="2"/>
      <c r="L122" s="2"/>
      <c r="M122" s="2"/>
      <c r="N122" s="2"/>
      <c r="O122" s="2"/>
      <c r="P122" s="2"/>
    </row>
    <row r="123" spans="1:16" ht="15" thickBot="1" x14ac:dyDescent="0.4">
      <c r="B123" s="3" t="s">
        <v>52</v>
      </c>
      <c r="C123" s="2">
        <v>2</v>
      </c>
      <c r="D123" s="37">
        <f t="shared" si="10"/>
        <v>7</v>
      </c>
      <c r="E123" s="2">
        <v>7</v>
      </c>
      <c r="F123" s="2"/>
      <c r="G123" s="2"/>
      <c r="H123" s="2">
        <v>7</v>
      </c>
      <c r="I123" s="2"/>
      <c r="J123" s="2"/>
      <c r="K123" s="2"/>
      <c r="L123" s="2"/>
      <c r="M123" s="2"/>
      <c r="N123" s="2"/>
      <c r="O123" s="2"/>
      <c r="P123" s="2"/>
    </row>
    <row r="124" spans="1:16" ht="20.5" thickBot="1" x14ac:dyDescent="0.4">
      <c r="B124" s="3" t="s">
        <v>17</v>
      </c>
      <c r="C124" s="2">
        <v>2</v>
      </c>
      <c r="D124" s="37">
        <f t="shared" si="10"/>
        <v>6</v>
      </c>
      <c r="E124" s="2">
        <v>6</v>
      </c>
      <c r="F124" s="2"/>
      <c r="G124" s="2"/>
      <c r="H124" s="2">
        <v>5</v>
      </c>
      <c r="I124" s="2"/>
      <c r="J124" s="2"/>
      <c r="K124" s="2"/>
      <c r="L124" s="2"/>
      <c r="M124" s="2"/>
      <c r="N124" s="2"/>
      <c r="O124" s="2"/>
      <c r="P124" s="2"/>
    </row>
    <row r="125" spans="1:16" ht="15" thickBot="1" x14ac:dyDescent="0.4">
      <c r="B125" s="3" t="s">
        <v>19</v>
      </c>
      <c r="C125" s="2">
        <v>2</v>
      </c>
      <c r="D125" s="37">
        <f t="shared" si="10"/>
        <v>4</v>
      </c>
      <c r="E125" s="2">
        <v>4</v>
      </c>
      <c r="F125" s="2"/>
      <c r="G125" s="2"/>
      <c r="H125" s="2">
        <v>4</v>
      </c>
      <c r="I125" s="2"/>
      <c r="J125" s="2"/>
      <c r="K125" s="2"/>
      <c r="L125" s="2"/>
      <c r="M125" s="2"/>
      <c r="N125" s="2"/>
      <c r="O125" s="2"/>
      <c r="P125" s="2"/>
    </row>
    <row r="126" spans="1:16" ht="15" thickBot="1" x14ac:dyDescent="0.4">
      <c r="B126" s="3" t="s">
        <v>20</v>
      </c>
      <c r="C126" s="2">
        <v>2</v>
      </c>
      <c r="D126" s="37">
        <f t="shared" si="10"/>
        <v>1</v>
      </c>
      <c r="E126" s="2">
        <v>1</v>
      </c>
      <c r="F126" s="2"/>
      <c r="G126" s="2"/>
      <c r="H126" s="2">
        <v>1</v>
      </c>
      <c r="I126" s="2"/>
      <c r="J126" s="2"/>
      <c r="K126" s="2"/>
      <c r="L126" s="2"/>
      <c r="M126" s="2"/>
      <c r="N126" s="2"/>
      <c r="O126" s="2"/>
      <c r="P126" s="2"/>
    </row>
    <row r="127" spans="1:16" ht="30.5" thickBot="1" x14ac:dyDescent="0.4">
      <c r="B127" s="9" t="s">
        <v>5</v>
      </c>
      <c r="C127" s="10">
        <v>3</v>
      </c>
      <c r="D127" s="37">
        <f t="shared" si="10"/>
        <v>63</v>
      </c>
      <c r="E127" s="10">
        <v>63</v>
      </c>
      <c r="F127" s="10"/>
      <c r="G127" s="10">
        <v>1</v>
      </c>
      <c r="H127" s="10">
        <v>49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</row>
    <row r="128" spans="1:16" s="1" customFormat="1" ht="33.75" customHeight="1" thickBot="1" x14ac:dyDescent="0.4">
      <c r="A128" s="7">
        <v>13</v>
      </c>
      <c r="B128" s="12" t="s">
        <v>42</v>
      </c>
      <c r="C128" s="13"/>
      <c r="D128" s="37">
        <f t="shared" si="10"/>
        <v>112</v>
      </c>
      <c r="E128" s="13">
        <f>E131</f>
        <v>112</v>
      </c>
      <c r="F128" s="13">
        <f t="shared" ref="F128:P128" si="15">F131</f>
        <v>0</v>
      </c>
      <c r="G128" s="13">
        <f t="shared" si="15"/>
        <v>13</v>
      </c>
      <c r="H128" s="13">
        <f t="shared" si="15"/>
        <v>34</v>
      </c>
      <c r="I128" s="13">
        <f t="shared" si="15"/>
        <v>0</v>
      </c>
      <c r="J128" s="13">
        <f t="shared" si="15"/>
        <v>0</v>
      </c>
      <c r="K128" s="13">
        <f t="shared" si="15"/>
        <v>0</v>
      </c>
      <c r="L128" s="13">
        <f>L131</f>
        <v>0</v>
      </c>
      <c r="M128" s="13">
        <f t="shared" si="15"/>
        <v>0</v>
      </c>
      <c r="N128" s="13">
        <f t="shared" si="15"/>
        <v>0</v>
      </c>
      <c r="O128" s="13">
        <f t="shared" si="15"/>
        <v>0</v>
      </c>
      <c r="P128" s="13">
        <f t="shared" si="15"/>
        <v>0</v>
      </c>
    </row>
    <row r="129" spans="1:16" ht="20.5" thickBot="1" x14ac:dyDescent="0.4">
      <c r="B129" s="5" t="s">
        <v>3</v>
      </c>
      <c r="C129" s="2">
        <v>1</v>
      </c>
      <c r="D129" s="37">
        <f t="shared" si="10"/>
        <v>112</v>
      </c>
      <c r="E129" s="2">
        <v>112</v>
      </c>
      <c r="F129" s="2"/>
      <c r="G129" s="2">
        <v>13</v>
      </c>
      <c r="H129" s="2">
        <v>34</v>
      </c>
      <c r="I129" s="2"/>
      <c r="J129" s="2"/>
      <c r="K129" s="2"/>
      <c r="L129" s="2"/>
      <c r="M129" s="2"/>
      <c r="N129" s="2"/>
      <c r="O129" s="2"/>
      <c r="P129" s="2"/>
    </row>
    <row r="130" spans="1:16" ht="15" thickBot="1" x14ac:dyDescent="0.4">
      <c r="B130" s="3" t="s">
        <v>43</v>
      </c>
      <c r="C130" s="2">
        <v>1</v>
      </c>
      <c r="D130" s="37">
        <f t="shared" si="10"/>
        <v>112</v>
      </c>
      <c r="E130" s="2">
        <v>112</v>
      </c>
      <c r="F130" s="2"/>
      <c r="G130" s="2">
        <v>13</v>
      </c>
      <c r="H130" s="2">
        <v>34</v>
      </c>
      <c r="I130" s="2"/>
      <c r="J130" s="2"/>
      <c r="K130" s="2"/>
      <c r="L130" s="2"/>
      <c r="M130" s="2"/>
      <c r="N130" s="2"/>
      <c r="O130" s="2"/>
      <c r="P130" s="2"/>
    </row>
    <row r="131" spans="1:16" ht="30.5" thickBot="1" x14ac:dyDescent="0.4">
      <c r="B131" s="9" t="s">
        <v>5</v>
      </c>
      <c r="C131" s="10">
        <v>3</v>
      </c>
      <c r="D131" s="37">
        <f t="shared" ref="D131:D171" si="16">E131+I131+M131</f>
        <v>112</v>
      </c>
      <c r="E131" s="10">
        <v>112</v>
      </c>
      <c r="F131" s="10"/>
      <c r="G131" s="10">
        <v>13</v>
      </c>
      <c r="H131" s="10">
        <v>34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0">
        <v>0</v>
      </c>
      <c r="P131" s="10">
        <v>0</v>
      </c>
    </row>
    <row r="132" spans="1:16" s="1" customFormat="1" ht="31.5" customHeight="1" thickBot="1" x14ac:dyDescent="0.4">
      <c r="A132" s="7">
        <v>14</v>
      </c>
      <c r="B132" s="12" t="s">
        <v>23</v>
      </c>
      <c r="C132" s="13"/>
      <c r="D132" s="37">
        <f t="shared" si="16"/>
        <v>0</v>
      </c>
      <c r="E132" s="13">
        <f t="shared" ref="E132:P132" si="17">E135+E139</f>
        <v>0</v>
      </c>
      <c r="F132" s="13">
        <f t="shared" si="17"/>
        <v>0</v>
      </c>
      <c r="G132" s="13">
        <f t="shared" si="17"/>
        <v>0</v>
      </c>
      <c r="H132" s="13">
        <f t="shared" si="17"/>
        <v>0</v>
      </c>
      <c r="I132" s="13">
        <f t="shared" si="17"/>
        <v>0</v>
      </c>
      <c r="J132" s="13">
        <f t="shared" si="17"/>
        <v>0</v>
      </c>
      <c r="K132" s="13">
        <f t="shared" si="17"/>
        <v>0</v>
      </c>
      <c r="L132" s="13">
        <f t="shared" si="17"/>
        <v>0</v>
      </c>
      <c r="M132" s="13">
        <f t="shared" si="17"/>
        <v>0</v>
      </c>
      <c r="N132" s="13">
        <f t="shared" si="17"/>
        <v>0</v>
      </c>
      <c r="O132" s="13">
        <f t="shared" si="17"/>
        <v>0</v>
      </c>
      <c r="P132" s="13">
        <f t="shared" si="17"/>
        <v>0</v>
      </c>
    </row>
    <row r="133" spans="1:16" ht="20.5" thickBot="1" x14ac:dyDescent="0.4">
      <c r="B133" s="5" t="s">
        <v>3</v>
      </c>
      <c r="C133" s="2">
        <v>1</v>
      </c>
      <c r="D133" s="37">
        <f t="shared" si="16"/>
        <v>0</v>
      </c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 ht="20.5" thickBot="1" x14ac:dyDescent="0.4">
      <c r="B134" s="5" t="s">
        <v>4</v>
      </c>
      <c r="C134" s="2">
        <v>2</v>
      </c>
      <c r="D134" s="37">
        <f t="shared" si="16"/>
        <v>0</v>
      </c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6" ht="30.5" thickBot="1" x14ac:dyDescent="0.4">
      <c r="B135" s="9" t="s">
        <v>5</v>
      </c>
      <c r="C135" s="10">
        <v>3</v>
      </c>
      <c r="D135" s="37">
        <f t="shared" si="16"/>
        <v>0</v>
      </c>
      <c r="E135" s="10">
        <v>0</v>
      </c>
      <c r="F135" s="10">
        <v>0</v>
      </c>
      <c r="G135" s="10">
        <v>0</v>
      </c>
      <c r="H135" s="10">
        <v>0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10">
        <v>0</v>
      </c>
      <c r="O135" s="10">
        <v>0</v>
      </c>
      <c r="P135" s="10">
        <v>0</v>
      </c>
    </row>
    <row r="136" spans="1:16" ht="20.5" thickBot="1" x14ac:dyDescent="0.4">
      <c r="B136" s="5" t="s">
        <v>6</v>
      </c>
      <c r="C136" s="2">
        <v>4</v>
      </c>
      <c r="D136" s="37">
        <f t="shared" si="16"/>
        <v>0</v>
      </c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6" ht="20.5" thickBot="1" x14ac:dyDescent="0.4">
      <c r="B137" s="3" t="s">
        <v>24</v>
      </c>
      <c r="C137" s="2">
        <v>4</v>
      </c>
      <c r="D137" s="37">
        <f t="shared" si="16"/>
        <v>0</v>
      </c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1:16" ht="15" thickBot="1" x14ac:dyDescent="0.4">
      <c r="B138" s="3" t="s">
        <v>25</v>
      </c>
      <c r="C138" s="2">
        <v>4</v>
      </c>
      <c r="D138" s="37">
        <f t="shared" si="16"/>
        <v>0</v>
      </c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1:16" ht="30.5" thickBot="1" x14ac:dyDescent="0.4">
      <c r="B139" s="14" t="s">
        <v>8</v>
      </c>
      <c r="C139" s="15">
        <v>6</v>
      </c>
      <c r="D139" s="37">
        <f t="shared" si="16"/>
        <v>0</v>
      </c>
      <c r="E139" s="15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/>
      <c r="P139" s="15"/>
    </row>
    <row r="140" spans="1:16" s="1" customFormat="1" ht="57.75" customHeight="1" thickBot="1" x14ac:dyDescent="0.4">
      <c r="A140" s="7">
        <v>15</v>
      </c>
      <c r="B140" s="12" t="s">
        <v>26</v>
      </c>
      <c r="C140" s="13"/>
      <c r="D140" s="37">
        <f t="shared" si="16"/>
        <v>64</v>
      </c>
      <c r="E140" s="13">
        <f>E145</f>
        <v>64</v>
      </c>
      <c r="F140" s="13">
        <f t="shared" ref="F140:P140" si="18">F145</f>
        <v>0</v>
      </c>
      <c r="G140" s="13">
        <f t="shared" si="18"/>
        <v>0</v>
      </c>
      <c r="H140" s="13">
        <f t="shared" si="18"/>
        <v>23</v>
      </c>
      <c r="I140" s="13">
        <f t="shared" si="18"/>
        <v>0</v>
      </c>
      <c r="J140" s="13">
        <f t="shared" si="18"/>
        <v>0</v>
      </c>
      <c r="K140" s="13">
        <f t="shared" si="18"/>
        <v>0</v>
      </c>
      <c r="L140" s="13">
        <f t="shared" si="18"/>
        <v>0</v>
      </c>
      <c r="M140" s="13">
        <f t="shared" si="18"/>
        <v>0</v>
      </c>
      <c r="N140" s="13">
        <f t="shared" si="18"/>
        <v>0</v>
      </c>
      <c r="O140" s="13">
        <f t="shared" si="18"/>
        <v>0</v>
      </c>
      <c r="P140" s="13">
        <f t="shared" si="18"/>
        <v>0</v>
      </c>
    </row>
    <row r="141" spans="1:16" ht="20.5" thickBot="1" x14ac:dyDescent="0.4">
      <c r="B141" s="5" t="s">
        <v>6</v>
      </c>
      <c r="C141" s="2">
        <v>4</v>
      </c>
      <c r="D141" s="37">
        <f t="shared" si="16"/>
        <v>64</v>
      </c>
      <c r="E141" s="2">
        <v>64</v>
      </c>
      <c r="F141" s="2"/>
      <c r="G141" s="2"/>
      <c r="H141" s="2">
        <v>23</v>
      </c>
      <c r="I141" s="2"/>
      <c r="J141" s="2"/>
      <c r="K141" s="2"/>
      <c r="L141" s="2"/>
      <c r="M141" s="2"/>
      <c r="N141" s="2"/>
      <c r="O141" s="2"/>
      <c r="P141" s="2"/>
    </row>
    <row r="142" spans="1:16" ht="20.5" thickBot="1" x14ac:dyDescent="0.4">
      <c r="B142" s="3" t="s">
        <v>24</v>
      </c>
      <c r="C142" s="2">
        <v>4</v>
      </c>
      <c r="D142" s="37">
        <f t="shared" si="16"/>
        <v>30</v>
      </c>
      <c r="E142" s="2">
        <v>30</v>
      </c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1:16" ht="15" thickBot="1" x14ac:dyDescent="0.4">
      <c r="B143" s="3" t="s">
        <v>27</v>
      </c>
      <c r="C143" s="2">
        <v>4</v>
      </c>
      <c r="D143" s="37">
        <f t="shared" si="16"/>
        <v>0</v>
      </c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 ht="15" thickBot="1" x14ac:dyDescent="0.4">
      <c r="B144" s="3" t="s">
        <v>25</v>
      </c>
      <c r="C144" s="2">
        <v>4</v>
      </c>
      <c r="D144" s="37">
        <f t="shared" si="16"/>
        <v>34</v>
      </c>
      <c r="E144" s="2">
        <v>34</v>
      </c>
      <c r="F144" s="2"/>
      <c r="G144" s="2"/>
      <c r="H144" s="2">
        <v>23</v>
      </c>
      <c r="I144" s="2"/>
      <c r="J144" s="2"/>
      <c r="K144" s="2"/>
      <c r="L144" s="2"/>
      <c r="M144" s="2"/>
      <c r="N144" s="2"/>
      <c r="O144" s="2"/>
      <c r="P144" s="2"/>
    </row>
    <row r="145" spans="1:16" ht="30.5" thickBot="1" x14ac:dyDescent="0.4">
      <c r="B145" s="14" t="s">
        <v>8</v>
      </c>
      <c r="C145" s="15">
        <v>6</v>
      </c>
      <c r="D145" s="37">
        <f t="shared" si="16"/>
        <v>64</v>
      </c>
      <c r="E145" s="15">
        <v>64</v>
      </c>
      <c r="F145" s="15"/>
      <c r="G145" s="15"/>
      <c r="H145" s="15">
        <v>23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15">
        <v>0</v>
      </c>
      <c r="O145" s="15">
        <v>0</v>
      </c>
      <c r="P145" s="15">
        <v>0</v>
      </c>
    </row>
    <row r="146" spans="1:16" s="1" customFormat="1" ht="32.25" customHeight="1" thickBot="1" x14ac:dyDescent="0.4">
      <c r="A146" s="7">
        <v>16</v>
      </c>
      <c r="B146" s="12" t="s">
        <v>53</v>
      </c>
      <c r="C146" s="13"/>
      <c r="D146" s="37">
        <f t="shared" si="16"/>
        <v>56</v>
      </c>
      <c r="E146" s="13">
        <f>E150</f>
        <v>56</v>
      </c>
      <c r="F146" s="13">
        <f t="shared" ref="F146:P146" si="19">F150</f>
        <v>0</v>
      </c>
      <c r="G146" s="13">
        <f t="shared" si="19"/>
        <v>0</v>
      </c>
      <c r="H146" s="13">
        <f t="shared" si="19"/>
        <v>24</v>
      </c>
      <c r="I146" s="13">
        <f t="shared" si="19"/>
        <v>0</v>
      </c>
      <c r="J146" s="13">
        <f t="shared" si="19"/>
        <v>0</v>
      </c>
      <c r="K146" s="13">
        <f t="shared" si="19"/>
        <v>0</v>
      </c>
      <c r="L146" s="13">
        <f t="shared" si="19"/>
        <v>0</v>
      </c>
      <c r="M146" s="13">
        <f t="shared" si="19"/>
        <v>0</v>
      </c>
      <c r="N146" s="13">
        <f t="shared" si="19"/>
        <v>0</v>
      </c>
      <c r="O146" s="13">
        <f t="shared" si="19"/>
        <v>0</v>
      </c>
      <c r="P146" s="13">
        <f t="shared" si="19"/>
        <v>0</v>
      </c>
    </row>
    <row r="147" spans="1:16" ht="21" customHeight="1" thickBot="1" x14ac:dyDescent="0.4">
      <c r="B147" s="5" t="s">
        <v>6</v>
      </c>
      <c r="C147" s="2">
        <v>4</v>
      </c>
      <c r="D147" s="37">
        <f t="shared" si="16"/>
        <v>56</v>
      </c>
      <c r="E147" s="2">
        <v>56</v>
      </c>
      <c r="F147" s="2"/>
      <c r="G147" s="2"/>
      <c r="H147" s="2">
        <v>24</v>
      </c>
      <c r="I147" s="2"/>
      <c r="J147" s="2"/>
      <c r="K147" s="2"/>
      <c r="L147" s="2"/>
      <c r="M147" s="2"/>
      <c r="N147" s="2"/>
      <c r="O147" s="2"/>
      <c r="P147" s="2"/>
    </row>
    <row r="148" spans="1:16" ht="15" thickBot="1" x14ac:dyDescent="0.4">
      <c r="B148" s="3" t="s">
        <v>55</v>
      </c>
      <c r="C148" s="2">
        <v>4</v>
      </c>
      <c r="D148" s="37">
        <f t="shared" si="16"/>
        <v>30</v>
      </c>
      <c r="E148" s="2">
        <v>30</v>
      </c>
      <c r="F148" s="2"/>
      <c r="G148" s="2"/>
      <c r="H148" s="2">
        <v>1</v>
      </c>
      <c r="I148" s="2"/>
      <c r="J148" s="2"/>
      <c r="K148" s="2"/>
      <c r="L148" s="2"/>
      <c r="M148" s="2"/>
      <c r="N148" s="2"/>
      <c r="O148" s="2"/>
      <c r="P148" s="2"/>
    </row>
    <row r="149" spans="1:16" ht="15" thickBot="1" x14ac:dyDescent="0.4">
      <c r="B149" s="3" t="s">
        <v>25</v>
      </c>
      <c r="C149" s="2">
        <v>4</v>
      </c>
      <c r="D149" s="37">
        <f t="shared" si="16"/>
        <v>26</v>
      </c>
      <c r="E149" s="2">
        <v>26</v>
      </c>
      <c r="F149" s="2"/>
      <c r="G149" s="2"/>
      <c r="H149" s="2">
        <v>23</v>
      </c>
      <c r="I149" s="2"/>
      <c r="J149" s="2"/>
      <c r="K149" s="2"/>
      <c r="L149" s="2"/>
      <c r="M149" s="2"/>
      <c r="N149" s="2"/>
      <c r="O149" s="2"/>
      <c r="P149" s="2"/>
    </row>
    <row r="150" spans="1:16" ht="30.5" thickBot="1" x14ac:dyDescent="0.4">
      <c r="B150" s="14" t="s">
        <v>8</v>
      </c>
      <c r="C150" s="15">
        <v>6</v>
      </c>
      <c r="D150" s="37">
        <f t="shared" si="16"/>
        <v>56</v>
      </c>
      <c r="E150" s="15">
        <v>56</v>
      </c>
      <c r="F150" s="15"/>
      <c r="G150" s="15"/>
      <c r="H150" s="15">
        <v>24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15">
        <v>0</v>
      </c>
    </row>
    <row r="151" spans="1:16" s="1" customFormat="1" ht="32.25" customHeight="1" thickBot="1" x14ac:dyDescent="0.4">
      <c r="A151" s="7">
        <v>17</v>
      </c>
      <c r="B151" s="12" t="s">
        <v>56</v>
      </c>
      <c r="C151" s="13"/>
      <c r="D151" s="37">
        <f t="shared" si="16"/>
        <v>127</v>
      </c>
      <c r="E151" s="13">
        <f>E158</f>
        <v>127</v>
      </c>
      <c r="F151" s="13">
        <f t="shared" ref="F151:P151" si="20">F158</f>
        <v>0</v>
      </c>
      <c r="G151" s="13">
        <f t="shared" si="20"/>
        <v>0</v>
      </c>
      <c r="H151" s="13">
        <f t="shared" si="20"/>
        <v>17</v>
      </c>
      <c r="I151" s="13">
        <f t="shared" si="20"/>
        <v>0</v>
      </c>
      <c r="J151" s="13">
        <f t="shared" si="20"/>
        <v>0</v>
      </c>
      <c r="K151" s="13">
        <f t="shared" si="20"/>
        <v>0</v>
      </c>
      <c r="L151" s="13">
        <f t="shared" si="20"/>
        <v>0</v>
      </c>
      <c r="M151" s="13">
        <f t="shared" si="20"/>
        <v>0</v>
      </c>
      <c r="N151" s="13">
        <f t="shared" si="20"/>
        <v>0</v>
      </c>
      <c r="O151" s="13">
        <f t="shared" si="20"/>
        <v>0</v>
      </c>
      <c r="P151" s="13">
        <f t="shared" si="20"/>
        <v>0</v>
      </c>
    </row>
    <row r="152" spans="1:16" ht="20.5" thickBot="1" x14ac:dyDescent="0.4">
      <c r="B152" s="5" t="s">
        <v>6</v>
      </c>
      <c r="C152" s="2">
        <v>4</v>
      </c>
      <c r="D152" s="37">
        <f t="shared" si="16"/>
        <v>127</v>
      </c>
      <c r="E152" s="2">
        <v>127</v>
      </c>
      <c r="F152" s="2"/>
      <c r="G152" s="2"/>
      <c r="H152" s="2">
        <v>17</v>
      </c>
      <c r="I152" s="2"/>
      <c r="J152" s="2"/>
      <c r="K152" s="2"/>
      <c r="L152" s="2"/>
      <c r="M152" s="2"/>
      <c r="N152" s="2"/>
      <c r="O152" s="2"/>
      <c r="P152" s="2"/>
    </row>
    <row r="153" spans="1:16" ht="15" thickBot="1" x14ac:dyDescent="0.4">
      <c r="B153" s="3" t="s">
        <v>57</v>
      </c>
      <c r="C153" s="2">
        <v>4</v>
      </c>
      <c r="D153" s="37">
        <f t="shared" si="16"/>
        <v>39</v>
      </c>
      <c r="E153" s="2">
        <v>39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16" ht="20.5" thickBot="1" x14ac:dyDescent="0.4">
      <c r="B154" s="3" t="s">
        <v>58</v>
      </c>
      <c r="C154" s="2">
        <v>4</v>
      </c>
      <c r="D154" s="37">
        <f t="shared" si="16"/>
        <v>19</v>
      </c>
      <c r="E154" s="2">
        <v>19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16" s="1" customFormat="1" ht="15" thickBot="1" x14ac:dyDescent="0.4">
      <c r="A155" s="6"/>
      <c r="B155" s="3" t="s">
        <v>73</v>
      </c>
      <c r="C155" s="2">
        <v>4</v>
      </c>
      <c r="D155" s="37">
        <f t="shared" si="16"/>
        <v>25</v>
      </c>
      <c r="E155" s="2">
        <v>25</v>
      </c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 spans="1:16" ht="15" thickBot="1" x14ac:dyDescent="0.4">
      <c r="B156" s="3" t="s">
        <v>59</v>
      </c>
      <c r="C156" s="2">
        <v>4</v>
      </c>
      <c r="D156" s="37">
        <f t="shared" si="16"/>
        <v>25</v>
      </c>
      <c r="E156" s="2">
        <v>25</v>
      </c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16" s="1" customFormat="1" ht="15" thickBot="1" x14ac:dyDescent="0.4">
      <c r="A157" s="6"/>
      <c r="B157" s="3" t="s">
        <v>27</v>
      </c>
      <c r="C157" s="2">
        <v>4</v>
      </c>
      <c r="D157" s="37">
        <f t="shared" si="16"/>
        <v>19</v>
      </c>
      <c r="E157" s="2">
        <v>19</v>
      </c>
      <c r="F157" s="2"/>
      <c r="G157" s="2"/>
      <c r="H157" s="2">
        <v>17</v>
      </c>
      <c r="I157" s="2"/>
      <c r="J157" s="2"/>
      <c r="K157" s="2"/>
      <c r="L157" s="2"/>
      <c r="M157" s="2"/>
      <c r="N157" s="2"/>
      <c r="O157" s="2"/>
      <c r="P157" s="2"/>
    </row>
    <row r="158" spans="1:16" ht="30.5" thickBot="1" x14ac:dyDescent="0.4">
      <c r="B158" s="14" t="s">
        <v>8</v>
      </c>
      <c r="C158" s="15">
        <v>6</v>
      </c>
      <c r="D158" s="37">
        <f t="shared" si="16"/>
        <v>127</v>
      </c>
      <c r="E158" s="15">
        <v>127</v>
      </c>
      <c r="F158" s="15"/>
      <c r="G158" s="15"/>
      <c r="H158" s="15">
        <v>17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15">
        <v>0</v>
      </c>
    </row>
    <row r="159" spans="1:16" s="1" customFormat="1" ht="32.25" customHeight="1" thickBot="1" x14ac:dyDescent="0.4">
      <c r="A159" s="7">
        <v>18</v>
      </c>
      <c r="B159" s="12" t="s">
        <v>60</v>
      </c>
      <c r="C159" s="13"/>
      <c r="D159" s="37">
        <f t="shared" si="16"/>
        <v>73</v>
      </c>
      <c r="E159" s="13">
        <f>E164</f>
        <v>73</v>
      </c>
      <c r="F159" s="13">
        <f t="shared" ref="F159:P159" si="21">F164</f>
        <v>0</v>
      </c>
      <c r="G159" s="13">
        <f t="shared" si="21"/>
        <v>0</v>
      </c>
      <c r="H159" s="13">
        <f t="shared" si="21"/>
        <v>19</v>
      </c>
      <c r="I159" s="13">
        <f t="shared" si="21"/>
        <v>0</v>
      </c>
      <c r="J159" s="13">
        <f t="shared" si="21"/>
        <v>0</v>
      </c>
      <c r="K159" s="13">
        <f t="shared" si="21"/>
        <v>0</v>
      </c>
      <c r="L159" s="13">
        <f t="shared" si="21"/>
        <v>0</v>
      </c>
      <c r="M159" s="13">
        <f t="shared" si="21"/>
        <v>0</v>
      </c>
      <c r="N159" s="13">
        <f t="shared" si="21"/>
        <v>0</v>
      </c>
      <c r="O159" s="13">
        <f t="shared" si="21"/>
        <v>0</v>
      </c>
      <c r="P159" s="13">
        <f t="shared" si="21"/>
        <v>0</v>
      </c>
    </row>
    <row r="160" spans="1:16" ht="20.5" thickBot="1" x14ac:dyDescent="0.4">
      <c r="B160" s="5" t="s">
        <v>6</v>
      </c>
      <c r="C160" s="2">
        <v>4</v>
      </c>
      <c r="D160" s="37">
        <f t="shared" si="16"/>
        <v>73</v>
      </c>
      <c r="E160" s="2">
        <v>73</v>
      </c>
      <c r="F160" s="2"/>
      <c r="G160" s="2"/>
      <c r="H160" s="2">
        <v>19</v>
      </c>
      <c r="I160" s="2"/>
      <c r="J160" s="2"/>
      <c r="K160" s="2"/>
      <c r="L160" s="2"/>
      <c r="M160" s="2"/>
      <c r="N160" s="2"/>
      <c r="O160" s="2"/>
      <c r="P160" s="2"/>
    </row>
    <row r="161" spans="1:16" ht="30.5" thickBot="1" x14ac:dyDescent="0.4">
      <c r="B161" s="3" t="s">
        <v>54</v>
      </c>
      <c r="C161" s="2">
        <v>4</v>
      </c>
      <c r="D161" s="37">
        <f t="shared" si="16"/>
        <v>25</v>
      </c>
      <c r="E161" s="2">
        <v>25</v>
      </c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</row>
    <row r="162" spans="1:16" ht="15" thickBot="1" x14ac:dyDescent="0.4">
      <c r="B162" s="3" t="s">
        <v>73</v>
      </c>
      <c r="C162" s="2">
        <v>4</v>
      </c>
      <c r="D162" s="37">
        <f t="shared" si="16"/>
        <v>25</v>
      </c>
      <c r="E162" s="2">
        <v>25</v>
      </c>
      <c r="F162" s="2"/>
      <c r="G162" s="2"/>
      <c r="H162" s="2">
        <v>3</v>
      </c>
      <c r="I162" s="2"/>
      <c r="J162" s="2"/>
      <c r="K162" s="2"/>
      <c r="L162" s="2"/>
      <c r="M162" s="2"/>
      <c r="N162" s="2"/>
      <c r="O162" s="2"/>
      <c r="P162" s="2"/>
    </row>
    <row r="163" spans="1:16" ht="15" thickBot="1" x14ac:dyDescent="0.4">
      <c r="B163" s="3" t="s">
        <v>25</v>
      </c>
      <c r="C163" s="2">
        <v>4</v>
      </c>
      <c r="D163" s="37">
        <f t="shared" si="16"/>
        <v>23</v>
      </c>
      <c r="E163" s="2">
        <v>23</v>
      </c>
      <c r="F163" s="2"/>
      <c r="G163" s="2"/>
      <c r="H163" s="2">
        <v>16</v>
      </c>
      <c r="I163" s="2"/>
      <c r="J163" s="2"/>
      <c r="K163" s="2"/>
      <c r="L163" s="2"/>
      <c r="M163" s="2"/>
      <c r="N163" s="2"/>
      <c r="O163" s="2"/>
      <c r="P163" s="2"/>
    </row>
    <row r="164" spans="1:16" ht="30.5" thickBot="1" x14ac:dyDescent="0.4">
      <c r="B164" s="18" t="s">
        <v>8</v>
      </c>
      <c r="C164" s="19">
        <v>6</v>
      </c>
      <c r="D164" s="37">
        <f t="shared" si="16"/>
        <v>73</v>
      </c>
      <c r="E164" s="19">
        <v>73</v>
      </c>
      <c r="F164" s="19"/>
      <c r="G164" s="19"/>
      <c r="H164" s="19">
        <v>19</v>
      </c>
      <c r="I164" s="19">
        <v>0</v>
      </c>
      <c r="J164" s="19">
        <v>0</v>
      </c>
      <c r="K164" s="19">
        <v>0</v>
      </c>
      <c r="L164" s="19">
        <v>0</v>
      </c>
      <c r="M164" s="19">
        <v>0</v>
      </c>
      <c r="N164" s="19">
        <v>0</v>
      </c>
      <c r="O164" s="19">
        <v>0</v>
      </c>
      <c r="P164" s="19">
        <v>0</v>
      </c>
    </row>
    <row r="165" spans="1:16" ht="30.5" thickBot="1" x14ac:dyDescent="0.4">
      <c r="A165" s="20">
        <v>18</v>
      </c>
      <c r="B165" s="28" t="s">
        <v>71</v>
      </c>
      <c r="C165" s="29"/>
      <c r="D165" s="37">
        <f t="shared" si="16"/>
        <v>3842</v>
      </c>
      <c r="E165" s="30">
        <f t="shared" ref="E165:P165" si="22">E159+E151+E146+E140+E132+E128+E115+E109+E100+E84+E69+E61+E52+E45+E40+E30+E22+E15+E6</f>
        <v>3263</v>
      </c>
      <c r="F165" s="30">
        <f t="shared" si="22"/>
        <v>37</v>
      </c>
      <c r="G165" s="30">
        <f t="shared" si="22"/>
        <v>712</v>
      </c>
      <c r="H165" s="30">
        <f t="shared" si="22"/>
        <v>2458</v>
      </c>
      <c r="I165" s="30">
        <f t="shared" si="22"/>
        <v>133</v>
      </c>
      <c r="J165" s="30">
        <f t="shared" si="22"/>
        <v>0</v>
      </c>
      <c r="K165" s="30">
        <f t="shared" si="22"/>
        <v>8</v>
      </c>
      <c r="L165" s="30">
        <f t="shared" si="22"/>
        <v>102</v>
      </c>
      <c r="M165" s="30">
        <f t="shared" si="22"/>
        <v>446</v>
      </c>
      <c r="N165" s="30">
        <f t="shared" si="22"/>
        <v>1</v>
      </c>
      <c r="O165" s="30">
        <f t="shared" si="22"/>
        <v>211</v>
      </c>
      <c r="P165" s="30">
        <f t="shared" si="22"/>
        <v>422</v>
      </c>
    </row>
    <row r="166" spans="1:16" ht="27.75" customHeight="1" thickBot="1" x14ac:dyDescent="0.4">
      <c r="A166" s="16"/>
      <c r="B166" s="21" t="s">
        <v>3</v>
      </c>
      <c r="C166" s="22">
        <v>1</v>
      </c>
      <c r="D166" s="37">
        <f t="shared" si="16"/>
        <v>1370</v>
      </c>
      <c r="E166" s="23">
        <f t="shared" ref="E166:P166" si="23">E133+E129+E116+E110+E101+E85+E70+E62+E53+E46+E23+E16+E7</f>
        <v>1370</v>
      </c>
      <c r="F166" s="23">
        <f t="shared" si="23"/>
        <v>17</v>
      </c>
      <c r="G166" s="23">
        <f t="shared" si="23"/>
        <v>291</v>
      </c>
      <c r="H166" s="23">
        <f t="shared" si="23"/>
        <v>1114</v>
      </c>
      <c r="I166" s="23">
        <f t="shared" si="23"/>
        <v>0</v>
      </c>
      <c r="J166" s="23">
        <f t="shared" si="23"/>
        <v>0</v>
      </c>
      <c r="K166" s="23">
        <f t="shared" si="23"/>
        <v>0</v>
      </c>
      <c r="L166" s="23">
        <f t="shared" si="23"/>
        <v>0</v>
      </c>
      <c r="M166" s="23">
        <f t="shared" si="23"/>
        <v>0</v>
      </c>
      <c r="N166" s="23">
        <f t="shared" si="23"/>
        <v>0</v>
      </c>
      <c r="O166" s="23">
        <f t="shared" si="23"/>
        <v>0</v>
      </c>
      <c r="P166" s="23">
        <f t="shared" si="23"/>
        <v>0</v>
      </c>
    </row>
    <row r="167" spans="1:16" ht="29.25" customHeight="1" thickBot="1" x14ac:dyDescent="0.4">
      <c r="A167" s="17"/>
      <c r="B167" s="21" t="s">
        <v>4</v>
      </c>
      <c r="C167" s="22">
        <v>2</v>
      </c>
      <c r="D167" s="37">
        <f t="shared" si="16"/>
        <v>2152</v>
      </c>
      <c r="E167" s="24">
        <f t="shared" ref="E167:P167" si="24">E134+E122+E105+E93+E77+E65+E55+E48+E41+E31+E25+E18+E10</f>
        <v>1573</v>
      </c>
      <c r="F167" s="23">
        <f t="shared" si="24"/>
        <v>20</v>
      </c>
      <c r="G167" s="24">
        <f t="shared" si="24"/>
        <v>421</v>
      </c>
      <c r="H167" s="23">
        <f t="shared" si="24"/>
        <v>1261</v>
      </c>
      <c r="I167" s="24">
        <f t="shared" si="24"/>
        <v>133</v>
      </c>
      <c r="J167" s="24">
        <f t="shared" si="24"/>
        <v>0</v>
      </c>
      <c r="K167" s="24">
        <f t="shared" si="24"/>
        <v>8</v>
      </c>
      <c r="L167" s="24">
        <f t="shared" si="24"/>
        <v>102</v>
      </c>
      <c r="M167" s="24">
        <f t="shared" si="24"/>
        <v>446</v>
      </c>
      <c r="N167" s="24">
        <f t="shared" si="24"/>
        <v>1</v>
      </c>
      <c r="O167" s="24">
        <f t="shared" si="24"/>
        <v>211</v>
      </c>
      <c r="P167" s="24">
        <f t="shared" si="24"/>
        <v>422</v>
      </c>
    </row>
    <row r="168" spans="1:16" ht="36" customHeight="1" thickBot="1" x14ac:dyDescent="0.4">
      <c r="A168" s="17"/>
      <c r="B168" s="25" t="s">
        <v>5</v>
      </c>
      <c r="C168" s="26">
        <v>3</v>
      </c>
      <c r="D168" s="37">
        <f t="shared" si="16"/>
        <v>3522</v>
      </c>
      <c r="E168" s="27">
        <f t="shared" ref="E168:P168" si="25">E135+E131+E127+E114+E108+E99+E83+E68+E60+E51+E44+E39+E29+E21+E14</f>
        <v>2943</v>
      </c>
      <c r="F168" s="27">
        <f t="shared" si="25"/>
        <v>37</v>
      </c>
      <c r="G168" s="27">
        <f t="shared" si="25"/>
        <v>712</v>
      </c>
      <c r="H168" s="27">
        <f t="shared" si="25"/>
        <v>2375</v>
      </c>
      <c r="I168" s="27">
        <f t="shared" si="25"/>
        <v>133</v>
      </c>
      <c r="J168" s="27">
        <f t="shared" si="25"/>
        <v>0</v>
      </c>
      <c r="K168" s="27">
        <f t="shared" si="25"/>
        <v>8</v>
      </c>
      <c r="L168" s="27">
        <f t="shared" si="25"/>
        <v>102</v>
      </c>
      <c r="M168" s="27">
        <f t="shared" si="25"/>
        <v>446</v>
      </c>
      <c r="N168" s="27">
        <f t="shared" si="25"/>
        <v>1</v>
      </c>
      <c r="O168" s="27">
        <f t="shared" si="25"/>
        <v>211</v>
      </c>
      <c r="P168" s="27">
        <f t="shared" si="25"/>
        <v>422</v>
      </c>
    </row>
    <row r="169" spans="1:16" ht="24.75" customHeight="1" thickBot="1" x14ac:dyDescent="0.4">
      <c r="A169" s="17"/>
      <c r="B169" s="21" t="s">
        <v>6</v>
      </c>
      <c r="C169" s="22">
        <v>4</v>
      </c>
      <c r="D169" s="37">
        <f t="shared" si="16"/>
        <v>320</v>
      </c>
      <c r="E169" s="24">
        <f t="shared" ref="E169:P169" si="26">E160+E152+E147+E141+E136</f>
        <v>320</v>
      </c>
      <c r="F169" s="24">
        <f t="shared" si="26"/>
        <v>0</v>
      </c>
      <c r="G169" s="24">
        <f t="shared" si="26"/>
        <v>0</v>
      </c>
      <c r="H169" s="24">
        <f t="shared" si="26"/>
        <v>83</v>
      </c>
      <c r="I169" s="24">
        <f t="shared" si="26"/>
        <v>0</v>
      </c>
      <c r="J169" s="24">
        <f t="shared" si="26"/>
        <v>0</v>
      </c>
      <c r="K169" s="24">
        <f t="shared" si="26"/>
        <v>0</v>
      </c>
      <c r="L169" s="24">
        <f t="shared" si="26"/>
        <v>0</v>
      </c>
      <c r="M169" s="24">
        <f t="shared" si="26"/>
        <v>0</v>
      </c>
      <c r="N169" s="24">
        <f t="shared" si="26"/>
        <v>0</v>
      </c>
      <c r="O169" s="24">
        <f t="shared" si="26"/>
        <v>0</v>
      </c>
      <c r="P169" s="24">
        <f t="shared" si="26"/>
        <v>0</v>
      </c>
    </row>
    <row r="170" spans="1:16" ht="27.75" customHeight="1" thickBot="1" x14ac:dyDescent="0.4">
      <c r="A170" s="17"/>
      <c r="B170" s="21" t="s">
        <v>7</v>
      </c>
      <c r="C170" s="22">
        <v>5</v>
      </c>
      <c r="D170" s="37">
        <f t="shared" si="16"/>
        <v>0</v>
      </c>
      <c r="E170" s="24">
        <v>0</v>
      </c>
      <c r="F170" s="24">
        <v>0</v>
      </c>
      <c r="G170" s="24">
        <v>0</v>
      </c>
      <c r="H170" s="24">
        <v>0</v>
      </c>
      <c r="I170" s="24">
        <v>0</v>
      </c>
      <c r="J170" s="24">
        <v>0</v>
      </c>
      <c r="K170" s="24">
        <v>0</v>
      </c>
      <c r="L170" s="24">
        <v>0</v>
      </c>
      <c r="M170" s="24">
        <v>0</v>
      </c>
      <c r="N170" s="24">
        <v>0</v>
      </c>
      <c r="O170" s="24">
        <v>0</v>
      </c>
      <c r="P170" s="24">
        <v>0</v>
      </c>
    </row>
    <row r="171" spans="1:16" ht="36" customHeight="1" thickBot="1" x14ac:dyDescent="0.4">
      <c r="A171" s="17"/>
      <c r="B171" s="32" t="s">
        <v>8</v>
      </c>
      <c r="C171" s="33">
        <v>6</v>
      </c>
      <c r="D171" s="37">
        <f t="shared" si="16"/>
        <v>320</v>
      </c>
      <c r="E171" s="34">
        <f>E164+E158+E150+E145+E139</f>
        <v>320</v>
      </c>
      <c r="F171" s="34">
        <f t="shared" ref="F171:P171" si="27">F164+F158+F150+F145+F139</f>
        <v>0</v>
      </c>
      <c r="G171" s="34">
        <f t="shared" si="27"/>
        <v>0</v>
      </c>
      <c r="H171" s="34">
        <f t="shared" si="27"/>
        <v>83</v>
      </c>
      <c r="I171" s="34">
        <f t="shared" si="27"/>
        <v>0</v>
      </c>
      <c r="J171" s="34">
        <f t="shared" si="27"/>
        <v>0</v>
      </c>
      <c r="K171" s="34">
        <f t="shared" si="27"/>
        <v>0</v>
      </c>
      <c r="L171" s="34">
        <f t="shared" si="27"/>
        <v>0</v>
      </c>
      <c r="M171" s="34">
        <f t="shared" si="27"/>
        <v>0</v>
      </c>
      <c r="N171" s="34">
        <f t="shared" si="27"/>
        <v>0</v>
      </c>
      <c r="O171" s="34">
        <f t="shared" si="27"/>
        <v>0</v>
      </c>
      <c r="P171" s="34">
        <f t="shared" si="27"/>
        <v>0</v>
      </c>
    </row>
  </sheetData>
  <autoFilter ref="A5:P171" xr:uid="{00000000-0009-0000-0000-000000000000}"/>
  <mergeCells count="15">
    <mergeCell ref="B2:B4"/>
    <mergeCell ref="C2:C4"/>
    <mergeCell ref="P3:P4"/>
    <mergeCell ref="E2:H2"/>
    <mergeCell ref="E3:F3"/>
    <mergeCell ref="G3:G4"/>
    <mergeCell ref="H3:H4"/>
    <mergeCell ref="I2:L2"/>
    <mergeCell ref="M2:P2"/>
    <mergeCell ref="I3:J3"/>
    <mergeCell ref="K3:K4"/>
    <mergeCell ref="L3:L4"/>
    <mergeCell ref="M3:N3"/>
    <mergeCell ref="O3:O4"/>
    <mergeCell ref="D2:D4"/>
  </mergeCells>
  <printOptions gridLines="1" gridLinesSet="0"/>
  <pageMargins left="0.7" right="0.7" top="0.75" bottom="0.75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Локтева Елена Юрьевна</dc:creator>
  <cp:lastModifiedBy>user</cp:lastModifiedBy>
  <cp:revision>1</cp:revision>
  <dcterms:created xsi:type="dcterms:W3CDTF">2018-11-22T05:39:51Z</dcterms:created>
  <dcterms:modified xsi:type="dcterms:W3CDTF">2022-07-27T16:24:42Z</dcterms:modified>
</cp:coreProperties>
</file>